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calcPr calcId="124519"/>
</workbook>
</file>

<file path=xl/calcChain.xml><?xml version="1.0" encoding="utf-8"?>
<calcChain xmlns="http://schemas.openxmlformats.org/spreadsheetml/2006/main">
  <c r="C12" i="18"/>
  <c r="Q14" i="19" l="1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Q9" s="1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5" i="16" l="1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I8" i="1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V6" s="1"/>
  <c r="W6" s="1"/>
  <c r="U27"/>
  <c r="V27" s="1"/>
  <c r="W27" s="1"/>
  <c r="U5"/>
  <c r="U25"/>
  <c r="V25" s="1"/>
  <c r="W25" s="1"/>
  <c r="U15"/>
  <c r="V15" s="1"/>
  <c r="W15" s="1"/>
  <c r="U7"/>
  <c r="V7" s="1"/>
  <c r="U18"/>
  <c r="V18" s="1"/>
  <c r="W18" s="1"/>
  <c r="U24"/>
  <c r="V24" s="1"/>
  <c r="W24" s="1"/>
  <c r="U11"/>
  <c r="V11" s="1"/>
  <c r="W11" s="1"/>
  <c r="U8"/>
  <c r="V8" s="1"/>
  <c r="U9"/>
  <c r="U16"/>
  <c r="V16" s="1"/>
  <c r="W16" s="1"/>
  <c r="U12"/>
  <c r="V12" s="1"/>
  <c r="W12" s="1"/>
  <c r="U10"/>
  <c r="V10" s="1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9" l="1"/>
  <c r="V9"/>
  <c r="W10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<sst xmlns="http://schemas.openxmlformats.org/spreadsheetml/2006/main" count="164" uniqueCount="86">
  <si>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</si>
  <si>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</si>
  <si>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</si>
  <si>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</si>
  <si>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</si>
  <si>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</si>
  <si>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</si>
  <si>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</si>
  <si>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</si>
  <si>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</si>
  <si>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</si>
  <si>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</si>
  <si>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</si>
  <si>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</si>
  <si>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</si>
  <si>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</si>
  <si>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</si>
  <si>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</si>
  <si>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</si>
  <si>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</si>
  <si>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</si>
  <si>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</si>
  <si>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</si>
  <si>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</si>
  <si>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</si>
  <si>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</si>
  <si>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</si>
  <si>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</si>
  <si>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</si>
  <si>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</si>
  <si>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</si>
  <si>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</si>
  <si>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</si>
  <si>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</si>
  <si>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</si>
  <si>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</si>
  <si>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</si>
  <si>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</si>
  <si>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</si>
  <si>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</si>
  <si>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</si>
  <si>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</si>
  <si>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</si>
  <si>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</si>
  <si>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</si>
  <si>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</si>
  <si>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</si>
  <si>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</si>
  <si>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</si>
  <si>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</si>
  <si>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</si>
  <si>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</si>
  <si>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</si>
  <si>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</si>
  <si>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</si>
  <si>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</si>
  <si>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</si>
  <si>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</si>
  <si>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</si>
  <si>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</si>
  <si>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</si>
  <si>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</si>
  <si>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</si>
  <si>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</si>
  <si>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</si>
  <si>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</si>
  <si>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</si>
  <si>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</si>
  <si>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</si>
  <si>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</si>
  <si>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</si>
  <si>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</si>
  <si>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</si>
  <si>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</si>
  <si>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Численность населения на 01.01.22 (тыс.чел.)</t>
  </si>
  <si>
    <t>Численность постоянного населения поселения на 01.01.2022г.  (тыс.чел.)</t>
  </si>
  <si>
    <t>Численность населения на 01.01.2022 г., тыс.человек</t>
  </si>
  <si>
    <t>Расчёт налогового потенциала на 2024 год</t>
  </si>
  <si>
    <t>Налоговый потенциал на 2024 год по поселениям, расчитанный по формуле(тыс.руб.)</t>
  </si>
  <si>
    <t>Расчёт  коэффициентов удорожания, применяемых для расчета индекса бюджетных расходов на 2024 год</t>
  </si>
  <si>
    <t>Расчёт индекса бюджетных расходов поселений на 2024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</si>
  <si>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2024 год</t>
  </si>
  <si>
    <t>Сумма субвенций к распределению  на 2024 год</t>
  </si>
  <si>
    <t xml:space="preserve">Сумма дотаций на выравнивание бюджетной обеспеченности поселений на 2024 год </t>
  </si>
  <si>
    <t xml:space="preserve">Расчёт дотации на выравнивание бюджетной обеспеченности на 2024 год  </t>
  </si>
  <si>
    <t>Налоговый потенциал на 2024 год по поселениям (тыс.руб.)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</si>
</sst>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165" fontId="19" fillId="2" borderId="1" xfId="0" applyNumberFormat="1" applyFont="1" applyFill="1" applyBorder="1"/>
    <xf numFmtId="164" fontId="8" fillId="2" borderId="1" xfId="0" applyNumberFormat="1" applyFont="1" applyFill="1" applyBorder="1"/>
    <xf numFmtId="2" fontId="0" fillId="2" borderId="0" xfId="0" applyNumberFormat="1" applyFill="1"/>
    <xf numFmtId="0" fontId="2" fillId="2" borderId="0" xfId="0" applyFont="1" applyFill="1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justify" wrapText="1"/>
    </xf>
    <xf numFmtId="0" fontId="3" fillId="2" borderId="0" xfId="0" applyFont="1" applyFill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3" fillId="2" borderId="1" xfId="0" applyFont="1" applyFill="1" applyBorder="1"/>
    <xf numFmtId="166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0" fontId="15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/>
    <xf numFmtId="0" fontId="4" fillId="2" borderId="0" xfId="0" applyFont="1" applyFill="1" applyAlignment="1">
      <alignment horizontal="right" vertical="justify" wrapText="1"/>
    </xf>
    <xf numFmtId="164" fontId="4" fillId="2" borderId="0" xfId="0" applyNumberFormat="1" applyFont="1" applyFill="1" applyAlignment="1">
      <alignment horizontal="right" vertical="justify" wrapText="1"/>
    </xf>
    <xf numFmtId="170" fontId="4" fillId="2" borderId="1" xfId="0" applyNumberFormat="1" applyFont="1" applyFill="1" applyBorder="1" applyAlignment="1">
      <alignment horizontal="right" wrapText="1"/>
    </xf>
    <xf numFmtId="166" fontId="4" fillId="2" borderId="0" xfId="0" applyNumberFormat="1" applyFont="1" applyFill="1" applyAlignment="1">
      <alignment horizontal="right" vertical="justify" wrapText="1"/>
    </xf>
    <xf numFmtId="0" fontId="4" fillId="2" borderId="0" xfId="0" applyFont="1" applyFill="1" applyAlignment="1">
      <alignment vertical="justify" wrapText="1"/>
    </xf>
    <xf numFmtId="164" fontId="4" fillId="2" borderId="0" xfId="0" applyNumberFormat="1" applyFont="1" applyFill="1" applyAlignment="1">
      <alignment vertical="justify" wrapText="1"/>
    </xf>
    <xf numFmtId="169" fontId="23" fillId="2" borderId="1" xfId="0" applyNumberFormat="1" applyFont="1" applyFill="1" applyBorder="1"/>
    <xf numFmtId="0" fontId="24" fillId="2" borderId="1" xfId="0" applyFont="1" applyFill="1" applyBorder="1"/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7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right" vertical="justify" wrapText="1"/>
    </xf>
    <xf numFmtId="164" fontId="5" fillId="2" borderId="0" xfId="0" applyNumberFormat="1" applyFont="1" applyFill="1" applyAlignment="1">
      <alignment horizontal="right" vertical="justify" wrapText="1"/>
    </xf>
    <xf numFmtId="165" fontId="4" fillId="2" borderId="0" xfId="0" applyNumberFormat="1" applyFont="1" applyFill="1" applyBorder="1" applyAlignment="1">
      <alignment vertical="justify" wrapText="1"/>
    </xf>
    <xf numFmtId="165" fontId="4" fillId="2" borderId="0" xfId="0" applyNumberFormat="1" applyFont="1" applyFill="1" applyAlignment="1">
      <alignment vertical="justify" wrapText="1"/>
    </xf>
    <xf numFmtId="0" fontId="5" fillId="2" borderId="0" xfId="0" applyFont="1" applyFill="1" applyAlignment="1">
      <alignment vertical="justify" wrapText="1"/>
    </xf>
    <xf numFmtId="165" fontId="7" fillId="2" borderId="2" xfId="0" applyNumberFormat="1" applyFont="1" applyFill="1" applyBorder="1" applyAlignment="1">
      <alignment vertical="justify" wrapText="1"/>
    </xf>
    <xf numFmtId="165" fontId="5" fillId="2" borderId="2" xfId="0" applyNumberFormat="1" applyFont="1" applyFill="1" applyBorder="1" applyAlignment="1">
      <alignment vertical="justify" wrapText="1"/>
    </xf>
    <xf numFmtId="0" fontId="4" fillId="2" borderId="0" xfId="0" applyFont="1" applyFill="1"/>
    <xf numFmtId="165" fontId="4" fillId="2" borderId="0" xfId="0" applyNumberFormat="1" applyFont="1" applyFill="1"/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/>
    <xf numFmtId="165" fontId="11" fillId="2" borderId="1" xfId="0" applyNumberFormat="1" applyFont="1" applyFill="1" applyBorder="1"/>
    <xf numFmtId="0" fontId="11" fillId="2" borderId="1" xfId="0" applyNumberFormat="1" applyFont="1" applyFill="1" applyBorder="1"/>
    <xf numFmtId="164" fontId="11" fillId="2" borderId="1" xfId="0" applyNumberFormat="1" applyFont="1" applyFill="1" applyBorder="1"/>
    <xf numFmtId="164" fontId="12" fillId="2" borderId="1" xfId="0" applyNumberFormat="1" applyFont="1" applyFill="1" applyBorder="1"/>
    <xf numFmtId="0" fontId="12" fillId="2" borderId="1" xfId="0" applyFont="1" applyFill="1" applyBorder="1"/>
    <xf numFmtId="14" fontId="11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" xfId="0" applyFont="1" applyFill="1" applyBorder="1"/>
    <xf numFmtId="165" fontId="8" fillId="2" borderId="1" xfId="0" applyNumberFormat="1" applyFont="1" applyFill="1" applyBorder="1"/>
    <xf numFmtId="165" fontId="14" fillId="2" borderId="1" xfId="0" applyNumberFormat="1" applyFont="1" applyFill="1" applyBorder="1"/>
    <xf numFmtId="0" fontId="0" fillId="2" borderId="3" xfId="0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21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165" fontId="12" fillId="2" borderId="1" xfId="0" applyNumberFormat="1" applyFont="1" applyFill="1" applyBorder="1"/>
    <xf numFmtId="14" fontId="8" fillId="2" borderId="0" xfId="0" applyNumberFormat="1" applyFont="1" applyFill="1"/>
    <xf numFmtId="0" fontId="8" fillId="2" borderId="0" xfId="0" applyFont="1" applyFill="1"/>
    <xf numFmtId="165" fontId="8" fillId="2" borderId="0" xfId="0" applyNumberFormat="1" applyFont="1" applyFill="1"/>
    <xf numFmtId="165" fontId="0" fillId="2" borderId="0" xfId="0" applyNumberFormat="1" applyFill="1"/>
    <xf numFmtId="0" fontId="8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2" fontId="8" fillId="2" borderId="1" xfId="0" applyNumberFormat="1" applyFont="1" applyFill="1" applyBorder="1"/>
    <xf numFmtId="2" fontId="8" fillId="2" borderId="1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/>
    <xf numFmtId="2" fontId="8" fillId="2" borderId="0" xfId="0" applyNumberFormat="1" applyFont="1" applyFill="1"/>
    <xf numFmtId="0" fontId="16" fillId="2" borderId="0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7" fillId="2" borderId="0" xfId="0" applyFont="1" applyFill="1"/>
    <xf numFmtId="0" fontId="20" fillId="2" borderId="1" xfId="0" applyFont="1" applyFill="1" applyBorder="1"/>
    <xf numFmtId="0" fontId="0" fillId="2" borderId="0" xfId="0" applyFill="1" applyBorder="1"/>
    <xf numFmtId="0" fontId="15" fillId="2" borderId="0" xfId="0" applyFont="1" applyFill="1" applyBorder="1"/>
    <xf numFmtId="2" fontId="0" fillId="2" borderId="0" xfId="0" applyNumberFormat="1" applyFill="1" applyBorder="1"/>
    <xf numFmtId="2" fontId="20" fillId="2" borderId="1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2" fontId="19" fillId="2" borderId="1" xfId="0" applyNumberFormat="1" applyFont="1" applyFill="1" applyBorder="1"/>
    <xf numFmtId="165" fontId="20" fillId="2" borderId="1" xfId="0" applyNumberFormat="1" applyFont="1" applyFill="1" applyBorder="1"/>
    <xf numFmtId="2" fontId="18" fillId="2" borderId="0" xfId="0" applyNumberFormat="1" applyFont="1" applyFill="1"/>
    <xf numFmtId="164" fontId="0" fillId="2" borderId="0" xfId="0" applyNumberFormat="1" applyFill="1"/>
    <xf numFmtId="0" fontId="3" fillId="2" borderId="3" xfId="0" applyFont="1" applyFill="1" applyBorder="1" applyAlignment="1">
      <alignment horizontal="center" vertical="justify" wrapText="1"/>
    </xf>
    <xf numFmtId="0" fontId="3" fillId="2" borderId="0" xfId="0" applyFont="1" applyFill="1" applyBorder="1" applyAlignment="1">
      <alignment horizontal="center" vertical="justify" wrapText="1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G34"/>
  <sheetViews>
    <sheetView tabSelected="1"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3" sqref="H43"/>
    </sheetView>
  </sheetViews>
  <sheetFormatPr defaultColWidth="19.5703125" defaultRowHeight="30"/>
  <cols>
    <col min="1" max="1" width="68.42578125" style="5" customWidth="1"/>
    <col min="2" max="2" width="33.5703125" style="5" customWidth="1"/>
    <col min="3" max="3" width="32.85546875" style="5" customWidth="1"/>
    <col min="4" max="4" width="25.7109375" style="5" customWidth="1"/>
    <col min="5" max="5" width="29" style="5" customWidth="1"/>
    <col min="6" max="6" width="26.7109375" style="5" customWidth="1"/>
    <col min="7" max="7" width="25.42578125" style="5" customWidth="1"/>
    <col min="8" max="8" width="33.140625" style="5" customWidth="1"/>
    <col min="9" max="9" width="33" style="5" customWidth="1"/>
    <col min="10" max="10" width="29.140625" style="5" customWidth="1"/>
    <col min="11" max="11" width="30.42578125" style="5" customWidth="1"/>
    <col min="12" max="12" width="26.85546875" style="5" customWidth="1"/>
    <col min="13" max="13" width="28.140625" style="5" customWidth="1"/>
    <col min="14" max="14" width="33.42578125" style="5" customWidth="1"/>
    <col min="15" max="15" width="32.28515625" style="5" customWidth="1"/>
    <col min="16" max="16" width="31.5703125" style="5" customWidth="1"/>
    <col min="17" max="17" width="28.7109375" style="5" customWidth="1"/>
    <col min="18" max="18" width="24.28515625" style="5" customWidth="1"/>
    <col min="19" max="19" width="38.85546875" style="5" customWidth="1"/>
    <col min="20" max="20" width="18.85546875" style="5" customWidth="1"/>
    <col min="21" max="21" width="30.7109375" style="5" customWidth="1"/>
    <col min="22" max="22" width="30.85546875" style="5" customWidth="1"/>
    <col min="23" max="23" width="31.42578125" style="5" customWidth="1"/>
    <col min="24" max="24" width="0.5703125" style="5" hidden="1" customWidth="1"/>
    <col min="25" max="33" width="19.5703125" style="5" hidden="1" customWidth="1"/>
    <col min="34" max="16384" width="19.5703125" style="5"/>
  </cols>
  <sheetData>
    <row r="1" spans="1:33">
      <c r="B1" s="6" t="s">
        <v>84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33" s="8" customFormat="1"/>
    <row r="3" spans="1:33" s="11" customFormat="1" ht="186.75" customHeight="1">
      <c r="A3" s="9" t="s">
        <v>0</v>
      </c>
      <c r="B3" s="9" t="s">
        <v>74</v>
      </c>
      <c r="C3" s="9" t="s">
        <v>85</v>
      </c>
      <c r="D3" s="9" t="s">
        <v>1</v>
      </c>
      <c r="E3" s="9" t="s">
        <v>7</v>
      </c>
      <c r="F3" s="9" t="s">
        <v>2</v>
      </c>
      <c r="G3" s="9" t="s">
        <v>3</v>
      </c>
      <c r="H3" s="9" t="s">
        <v>8</v>
      </c>
      <c r="I3" s="9" t="s">
        <v>4</v>
      </c>
      <c r="J3" s="9" t="s">
        <v>24</v>
      </c>
      <c r="K3" s="9" t="s">
        <v>5</v>
      </c>
      <c r="L3" s="9" t="s">
        <v>9</v>
      </c>
      <c r="M3" s="9" t="s">
        <v>10</v>
      </c>
      <c r="N3" s="9" t="s">
        <v>11</v>
      </c>
      <c r="O3" s="9" t="s">
        <v>23</v>
      </c>
      <c r="P3" s="10" t="s">
        <v>12</v>
      </c>
      <c r="Q3" s="9" t="s">
        <v>13</v>
      </c>
      <c r="R3" s="9" t="s">
        <v>15</v>
      </c>
      <c r="S3" s="9" t="s">
        <v>14</v>
      </c>
      <c r="T3" s="9" t="s">
        <v>16</v>
      </c>
      <c r="U3" s="9" t="s">
        <v>17</v>
      </c>
      <c r="V3" s="9" t="s">
        <v>18</v>
      </c>
      <c r="W3" s="9" t="s">
        <v>19</v>
      </c>
    </row>
    <row r="4" spans="1:33" s="13" customFormat="1" ht="42" customHeight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06"/>
      <c r="Y4" s="107"/>
      <c r="Z4" s="107"/>
      <c r="AA4" s="107"/>
      <c r="AB4" s="107"/>
    </row>
    <row r="5" spans="1:33" s="25" customFormat="1" ht="45" customHeight="1">
      <c r="A5" s="14" t="s">
        <v>57</v>
      </c>
      <c r="B5" s="15">
        <v>6.7009999999999996</v>
      </c>
      <c r="C5" s="16">
        <f>'Налоговый потенциал'!F5</f>
        <v>19426.61</v>
      </c>
      <c r="D5" s="16">
        <f t="shared" ref="D5:D28" si="0">C5/B5</f>
        <v>2899.0613341292346</v>
      </c>
      <c r="E5" s="17">
        <f t="shared" ref="E5:E28" si="1">D5/D$29</f>
        <v>1.4260694882629588</v>
      </c>
      <c r="F5" s="17">
        <f>ИБР!V7</f>
        <v>1.0421354669648288</v>
      </c>
      <c r="G5" s="17">
        <f t="shared" ref="G5:G28" si="2">E5/F5</f>
        <v>1.3684108577710343</v>
      </c>
      <c r="H5" s="17">
        <v>1.3680000000000001</v>
      </c>
      <c r="I5" s="16"/>
      <c r="J5" s="17"/>
      <c r="K5" s="16">
        <f t="shared" ref="K5:K28" si="3">I5*J5</f>
        <v>0</v>
      </c>
      <c r="L5" s="16">
        <f t="shared" ref="L5:L10" si="4">K5+O5+P5</f>
        <v>24863.55</v>
      </c>
      <c r="M5" s="16">
        <f t="shared" ref="M5:M28" si="5">L5/B5</f>
        <v>3710.4238173406957</v>
      </c>
      <c r="N5" s="18">
        <f t="shared" ref="N5:N28" si="6">G5+K5/(F5*B5*$M$29)</f>
        <v>1.3684108577710343</v>
      </c>
      <c r="O5" s="19">
        <v>21715.439999999999</v>
      </c>
      <c r="P5" s="20">
        <f>'за счет субвенций'!F3</f>
        <v>3148.11</v>
      </c>
      <c r="Q5" s="21">
        <f t="shared" ref="Q5:Q28" si="7">(O5+P5+ K5)/B5</f>
        <v>3710.4238173406957</v>
      </c>
      <c r="R5" s="22" t="s">
        <v>6</v>
      </c>
      <c r="S5" s="16"/>
      <c r="T5" s="23" t="s">
        <v>6</v>
      </c>
      <c r="U5" s="16">
        <f>(T$29-K$29)*S5/S$29</f>
        <v>0</v>
      </c>
      <c r="V5" s="16">
        <f t="shared" ref="V5:V29" si="8">K5+U5</f>
        <v>0</v>
      </c>
      <c r="W5" s="17">
        <f t="shared" ref="W5:W28" si="9">G5+V5/(B5*F5*Q$29)</f>
        <v>1.3684108577710343</v>
      </c>
      <c r="X5" s="24">
        <f>'Расчёт коэф-в'!J5</f>
        <v>0</v>
      </c>
      <c r="AA5" s="26"/>
    </row>
    <row r="6" spans="1:33" s="25" customFormat="1" ht="39" customHeight="1">
      <c r="A6" s="14" t="s">
        <v>58</v>
      </c>
      <c r="B6" s="15">
        <v>1.246</v>
      </c>
      <c r="C6" s="16">
        <f>'Налоговый потенциал'!F6</f>
        <v>1265.9000000000001</v>
      </c>
      <c r="D6" s="16">
        <f t="shared" si="0"/>
        <v>1015.9711075441413</v>
      </c>
      <c r="E6" s="17">
        <f t="shared" si="1"/>
        <v>0.49976362361460763</v>
      </c>
      <c r="F6" s="17">
        <f>ИБР!V8</f>
        <v>1.3187460908495938</v>
      </c>
      <c r="G6" s="17">
        <f t="shared" si="2"/>
        <v>0.37896880004598771</v>
      </c>
      <c r="H6" s="17"/>
      <c r="I6" s="16">
        <f>$D$29*($H$29-G6)*F6*B6</f>
        <v>1479.8927931632563</v>
      </c>
      <c r="J6" s="17">
        <v>0.4</v>
      </c>
      <c r="K6" s="16">
        <f t="shared" si="3"/>
        <v>591.9571172653026</v>
      </c>
      <c r="L6" s="16">
        <f t="shared" si="4"/>
        <v>1977.9571172653027</v>
      </c>
      <c r="M6" s="16">
        <f t="shared" si="5"/>
        <v>1587.4455194745608</v>
      </c>
      <c r="N6" s="18">
        <f t="shared" si="6"/>
        <v>0.52276388136492502</v>
      </c>
      <c r="O6" s="19">
        <v>800.6</v>
      </c>
      <c r="P6" s="20">
        <f>'за счет субвенций'!F4</f>
        <v>585.4</v>
      </c>
      <c r="Q6" s="21">
        <f t="shared" si="7"/>
        <v>1587.4455194745608</v>
      </c>
      <c r="R6" s="22" t="s">
        <v>6</v>
      </c>
      <c r="S6" s="16">
        <f>Q$29*(R$29-N6)*F6*B6</f>
        <v>1883.571641292064</v>
      </c>
      <c r="T6" s="23" t="s">
        <v>6</v>
      </c>
      <c r="U6" s="16">
        <f t="shared" ref="U6:U28" si="10">(T$29-K$29)*S6/S$29</f>
        <v>1807.8818406945604</v>
      </c>
      <c r="V6" s="27">
        <f>K6+U6</f>
        <v>2399.8389579598629</v>
      </c>
      <c r="W6" s="17">
        <f t="shared" si="9"/>
        <v>0.98701035500398193</v>
      </c>
      <c r="X6" s="24">
        <f>'Расчёт коэф-в'!J6</f>
        <v>0</v>
      </c>
      <c r="Y6" s="28"/>
      <c r="Z6" s="29"/>
      <c r="AA6" s="26">
        <v>1979.9</v>
      </c>
      <c r="AB6" s="29"/>
      <c r="AC6" s="30">
        <f>AA6-V6</f>
        <v>-419.93895795986282</v>
      </c>
      <c r="AD6" s="29"/>
      <c r="AE6" s="29"/>
      <c r="AF6" s="29"/>
      <c r="AG6" s="25">
        <v>1275.2</v>
      </c>
    </row>
    <row r="7" spans="1:33" s="25" customFormat="1" ht="39.75" customHeight="1">
      <c r="A7" s="14" t="s">
        <v>59</v>
      </c>
      <c r="B7" s="31">
        <v>1.2669999999999999</v>
      </c>
      <c r="C7" s="16">
        <f>'Налоговый потенциал'!F7</f>
        <v>1571.3000000000002</v>
      </c>
      <c r="D7" s="16">
        <f t="shared" si="0"/>
        <v>1240.1736385161803</v>
      </c>
      <c r="E7" s="17">
        <f t="shared" si="1"/>
        <v>0.6100504895206682</v>
      </c>
      <c r="F7" s="17">
        <f>ИБР!V9</f>
        <v>1.1536878789253944</v>
      </c>
      <c r="G7" s="17">
        <f t="shared" si="2"/>
        <v>0.52878295825462029</v>
      </c>
      <c r="H7" s="17"/>
      <c r="I7" s="16">
        <f t="shared" ref="I7:I28" si="11">$D$29*($H$29-G7)*F7*B7</f>
        <v>871.30632805428468</v>
      </c>
      <c r="J7" s="17">
        <v>0.4</v>
      </c>
      <c r="K7" s="16">
        <f t="shared" si="3"/>
        <v>348.5225312217139</v>
      </c>
      <c r="L7" s="16">
        <f t="shared" si="4"/>
        <v>1986.6225312217141</v>
      </c>
      <c r="M7" s="16">
        <f t="shared" si="5"/>
        <v>1567.9735842318187</v>
      </c>
      <c r="N7" s="18">
        <f t="shared" si="6"/>
        <v>0.62395270784844514</v>
      </c>
      <c r="O7" s="19">
        <v>1042.9000000000001</v>
      </c>
      <c r="P7" s="20">
        <f>'за счет субвенций'!F5</f>
        <v>595.20000000000005</v>
      </c>
      <c r="Q7" s="21">
        <f t="shared" si="7"/>
        <v>1567.9735842318187</v>
      </c>
      <c r="R7" s="22" t="s">
        <v>6</v>
      </c>
      <c r="S7" s="16">
        <f>Q$29*(R$29-N7)*F7*B7</f>
        <v>1320.3133697981671</v>
      </c>
      <c r="T7" s="23" t="s">
        <v>6</v>
      </c>
      <c r="U7" s="16">
        <f t="shared" si="10"/>
        <v>1267.2576465671195</v>
      </c>
      <c r="V7" s="27">
        <f t="shared" ref="V7:V9" si="12">K7+U7</f>
        <v>1615.7801777888335</v>
      </c>
      <c r="W7" s="17">
        <f t="shared" si="9"/>
        <v>0.9889841305433873</v>
      </c>
      <c r="X7" s="24">
        <f>'Расчёт коэф-в'!J7</f>
        <v>0</v>
      </c>
      <c r="Y7" s="28"/>
      <c r="Z7" s="29"/>
      <c r="AA7" s="26">
        <v>1680.7</v>
      </c>
      <c r="AB7" s="29"/>
      <c r="AC7" s="30">
        <f>AA7-V7</f>
        <v>64.919822211166547</v>
      </c>
      <c r="AD7" s="29"/>
      <c r="AE7" s="29"/>
      <c r="AF7" s="29"/>
      <c r="AG7" s="25">
        <v>1267.3</v>
      </c>
    </row>
    <row r="8" spans="1:33" s="25" customFormat="1" ht="42.75" customHeight="1">
      <c r="A8" s="14" t="s">
        <v>60</v>
      </c>
      <c r="B8" s="31">
        <v>1.395</v>
      </c>
      <c r="C8" s="16">
        <f>'Налоговый потенциал'!F8</f>
        <v>1122.3</v>
      </c>
      <c r="D8" s="16">
        <f t="shared" si="0"/>
        <v>804.51612903225805</v>
      </c>
      <c r="E8" s="17">
        <f>D8/D$29</f>
        <v>0.3957473720620443</v>
      </c>
      <c r="F8" s="17">
        <f>ИБР!V10</f>
        <v>1.4317252809071115</v>
      </c>
      <c r="G8" s="17">
        <f>E8/F8</f>
        <v>0.27641292456001543</v>
      </c>
      <c r="H8" s="17">
        <v>0.27600000000000002</v>
      </c>
      <c r="I8" s="16">
        <f>$D$29*($H$29-G8)*F8*B8</f>
        <v>2215.2089152160756</v>
      </c>
      <c r="J8" s="17">
        <v>0.4</v>
      </c>
      <c r="K8" s="16">
        <f t="shared" si="3"/>
        <v>886.08356608643032</v>
      </c>
      <c r="L8" s="16">
        <f t="shared" si="4"/>
        <v>2040.3835660864302</v>
      </c>
      <c r="M8" s="16">
        <f t="shared" si="5"/>
        <v>1462.6405491658998</v>
      </c>
      <c r="N8" s="18">
        <f t="shared" si="6"/>
        <v>0.45349466933915816</v>
      </c>
      <c r="O8" s="19">
        <v>498.9</v>
      </c>
      <c r="P8" s="20">
        <f>'за счет субвенций'!F6</f>
        <v>655.4</v>
      </c>
      <c r="Q8" s="21">
        <f t="shared" si="7"/>
        <v>1462.6405491658998</v>
      </c>
      <c r="R8" s="22" t="s">
        <v>6</v>
      </c>
      <c r="S8" s="16">
        <f>Q$29*(R$29-N8)*F8*B8</f>
        <v>2621.7900706560154</v>
      </c>
      <c r="T8" s="23" t="s">
        <v>6</v>
      </c>
      <c r="U8" s="16">
        <f t="shared" si="10"/>
        <v>2516.4355604764373</v>
      </c>
      <c r="V8" s="27">
        <f t="shared" si="12"/>
        <v>3402.5191265628678</v>
      </c>
      <c r="W8" s="17">
        <f t="shared" si="9"/>
        <v>0.98565919913942979</v>
      </c>
      <c r="X8" s="24">
        <f>'Расчёт коэф-в'!J8</f>
        <v>0</v>
      </c>
      <c r="Y8" s="28"/>
      <c r="Z8" s="29"/>
      <c r="AA8" s="26">
        <v>2216.8000000000002</v>
      </c>
      <c r="AB8" s="29"/>
      <c r="AC8" s="30">
        <f>AA8-V8</f>
        <v>-1185.7191265628676</v>
      </c>
      <c r="AD8" s="29"/>
      <c r="AE8" s="29"/>
      <c r="AF8" s="29"/>
      <c r="AG8" s="25">
        <v>1457.5</v>
      </c>
    </row>
    <row r="9" spans="1:33" s="25" customFormat="1" ht="43.5" customHeight="1">
      <c r="A9" s="14" t="s">
        <v>61</v>
      </c>
      <c r="B9" s="31">
        <v>3.169</v>
      </c>
      <c r="C9" s="16">
        <f>'Налоговый потенциал'!F9</f>
        <v>6187.3</v>
      </c>
      <c r="D9" s="16">
        <f t="shared" si="0"/>
        <v>1952.4455664247398</v>
      </c>
      <c r="E9" s="17">
        <f t="shared" si="1"/>
        <v>0.96042226392182006</v>
      </c>
      <c r="F9" s="17">
        <f>ИБР!V11</f>
        <v>0.70372102983518015</v>
      </c>
      <c r="G9" s="17">
        <f t="shared" si="2"/>
        <v>1.364776982928537</v>
      </c>
      <c r="H9" s="17"/>
      <c r="I9" s="16"/>
      <c r="J9" s="17">
        <v>0.4</v>
      </c>
      <c r="K9" s="16">
        <f t="shared" si="3"/>
        <v>0</v>
      </c>
      <c r="L9" s="16">
        <f t="shared" si="4"/>
        <v>6475.5</v>
      </c>
      <c r="M9" s="16">
        <f t="shared" si="5"/>
        <v>2043.3890817292522</v>
      </c>
      <c r="N9" s="18">
        <f t="shared" si="6"/>
        <v>1.364776982928537</v>
      </c>
      <c r="O9" s="19">
        <v>4986.7</v>
      </c>
      <c r="P9" s="20">
        <f>'за счет субвенций'!F7</f>
        <v>1488.8</v>
      </c>
      <c r="Q9" s="21">
        <f t="shared" si="7"/>
        <v>2043.3890817292522</v>
      </c>
      <c r="R9" s="22" t="s">
        <v>6</v>
      </c>
      <c r="S9" s="16"/>
      <c r="T9" s="23" t="s">
        <v>6</v>
      </c>
      <c r="U9" s="16">
        <f t="shared" si="10"/>
        <v>0</v>
      </c>
      <c r="V9" s="27">
        <f t="shared" si="12"/>
        <v>0</v>
      </c>
      <c r="W9" s="17">
        <f t="shared" si="9"/>
        <v>1.364776982928537</v>
      </c>
      <c r="X9" s="24">
        <f>'Расчёт коэф-в'!J9</f>
        <v>0</v>
      </c>
      <c r="AA9" s="26"/>
    </row>
    <row r="10" spans="1:33" s="25" customFormat="1" ht="54.75" customHeight="1">
      <c r="A10" s="14" t="s">
        <v>62</v>
      </c>
      <c r="B10" s="32">
        <v>2.371</v>
      </c>
      <c r="C10" s="16">
        <f>'Налоговый потенциал'!F10</f>
        <v>3255.9449999999997</v>
      </c>
      <c r="D10" s="16">
        <f t="shared" si="0"/>
        <v>1373.2370307886965</v>
      </c>
      <c r="E10" s="17">
        <f t="shared" si="1"/>
        <v>0.67550534606015433</v>
      </c>
      <c r="F10" s="17">
        <f>ИБР!V12</f>
        <v>0.72246975414814696</v>
      </c>
      <c r="G10" s="17">
        <f t="shared" si="2"/>
        <v>0.93499463774318459</v>
      </c>
      <c r="H10" s="17"/>
      <c r="I10" s="16">
        <f>$D$29*($H$29-G10)*F10*B10</f>
        <v>-393.48281897610764</v>
      </c>
      <c r="J10" s="17">
        <v>0.4</v>
      </c>
      <c r="K10" s="16">
        <f t="shared" si="3"/>
        <v>-157.39312759044307</v>
      </c>
      <c r="L10" s="16">
        <f t="shared" si="4"/>
        <v>3114.7518724095571</v>
      </c>
      <c r="M10" s="16">
        <f t="shared" si="5"/>
        <v>1313.6869980639212</v>
      </c>
      <c r="N10" s="18">
        <f>G10+K10/(F10*B10*$M$29)</f>
        <v>0.8983198547378981</v>
      </c>
      <c r="O10" s="19">
        <v>2158.3000000000002</v>
      </c>
      <c r="P10" s="20">
        <f>'за счет субвенций'!F8</f>
        <v>1113.845</v>
      </c>
      <c r="Q10" s="21">
        <f>(O10+P10+ K10)/B10</f>
        <v>1313.6869980639215</v>
      </c>
      <c r="R10" s="22" t="s">
        <v>6</v>
      </c>
      <c r="S10" s="16">
        <f>Q$29*(R$29-N10)*F10*B10</f>
        <v>418.36658770330342</v>
      </c>
      <c r="T10" s="23"/>
      <c r="U10" s="16">
        <f t="shared" si="10"/>
        <v>401.55486527887825</v>
      </c>
      <c r="V10" s="27">
        <f>K10+U10</f>
        <v>244.16173768843518</v>
      </c>
      <c r="W10" s="17">
        <f t="shared" si="9"/>
        <v>0.99433589893685725</v>
      </c>
      <c r="X10" s="24">
        <f>'Расчёт коэф-в'!J10</f>
        <v>0</v>
      </c>
      <c r="AA10" s="26"/>
    </row>
    <row r="11" spans="1:33" s="25" customFormat="1" ht="26.25" hidden="1">
      <c r="A11" s="33"/>
      <c r="B11" s="34"/>
      <c r="C11" s="16"/>
      <c r="D11" s="16" t="e">
        <f t="shared" si="0"/>
        <v>#DIV/0!</v>
      </c>
      <c r="E11" s="17" t="e">
        <f t="shared" si="1"/>
        <v>#DIV/0!</v>
      </c>
      <c r="F11" s="17"/>
      <c r="G11" s="17" t="e">
        <f t="shared" si="2"/>
        <v>#DIV/0!</v>
      </c>
      <c r="H11" s="17"/>
      <c r="I11" s="16" t="e">
        <f t="shared" si="11"/>
        <v>#DIV/0!</v>
      </c>
      <c r="J11" s="17"/>
      <c r="K11" s="16" t="e">
        <f t="shared" si="3"/>
        <v>#DIV/0!</v>
      </c>
      <c r="L11" s="16" t="e">
        <f t="shared" ref="L11:L28" si="13">C11+K11</f>
        <v>#DIV/0!</v>
      </c>
      <c r="M11" s="16" t="e">
        <f t="shared" si="5"/>
        <v>#DIV/0!</v>
      </c>
      <c r="N11" s="18" t="e">
        <f t="shared" si="6"/>
        <v>#DIV/0!</v>
      </c>
      <c r="O11" s="21"/>
      <c r="P11" s="21"/>
      <c r="Q11" s="21" t="e">
        <f t="shared" si="7"/>
        <v>#DIV/0!</v>
      </c>
      <c r="R11" s="22" t="s">
        <v>6</v>
      </c>
      <c r="S11" s="16" t="e">
        <f t="shared" ref="S11:S28" si="14">Q$29*(R$29-N11)*F11*B11</f>
        <v>#DIV/0!</v>
      </c>
      <c r="T11" s="23" t="s">
        <v>6</v>
      </c>
      <c r="U11" s="16" t="e">
        <f t="shared" si="10"/>
        <v>#DIV/0!</v>
      </c>
      <c r="V11" s="16" t="e">
        <f t="shared" si="8"/>
        <v>#DIV/0!</v>
      </c>
      <c r="W11" s="17" t="e">
        <f t="shared" si="9"/>
        <v>#DIV/0!</v>
      </c>
      <c r="AA11" s="26"/>
    </row>
    <row r="12" spans="1:33" s="25" customFormat="1" ht="26.25" hidden="1">
      <c r="A12" s="33"/>
      <c r="B12" s="34"/>
      <c r="C12" s="16"/>
      <c r="D12" s="16" t="e">
        <f t="shared" si="0"/>
        <v>#DIV/0!</v>
      </c>
      <c r="E12" s="17" t="e">
        <f t="shared" si="1"/>
        <v>#DIV/0!</v>
      </c>
      <c r="F12" s="17"/>
      <c r="G12" s="17" t="e">
        <f t="shared" si="2"/>
        <v>#DIV/0!</v>
      </c>
      <c r="H12" s="17"/>
      <c r="I12" s="16" t="e">
        <f t="shared" si="11"/>
        <v>#DIV/0!</v>
      </c>
      <c r="J12" s="17"/>
      <c r="K12" s="16" t="e">
        <f t="shared" si="3"/>
        <v>#DIV/0!</v>
      </c>
      <c r="L12" s="16" t="e">
        <f t="shared" si="13"/>
        <v>#DIV/0!</v>
      </c>
      <c r="M12" s="16" t="e">
        <f t="shared" si="5"/>
        <v>#DIV/0!</v>
      </c>
      <c r="N12" s="18" t="e">
        <f t="shared" si="6"/>
        <v>#DIV/0!</v>
      </c>
      <c r="O12" s="21"/>
      <c r="P12" s="21"/>
      <c r="Q12" s="21" t="e">
        <f t="shared" si="7"/>
        <v>#DIV/0!</v>
      </c>
      <c r="R12" s="22" t="s">
        <v>6</v>
      </c>
      <c r="S12" s="16" t="e">
        <f t="shared" si="14"/>
        <v>#DIV/0!</v>
      </c>
      <c r="T12" s="23" t="s">
        <v>6</v>
      </c>
      <c r="U12" s="16" t="e">
        <f t="shared" si="10"/>
        <v>#DIV/0!</v>
      </c>
      <c r="V12" s="16" t="e">
        <f t="shared" si="8"/>
        <v>#DIV/0!</v>
      </c>
      <c r="W12" s="17" t="e">
        <f t="shared" si="9"/>
        <v>#DIV/0!</v>
      </c>
      <c r="AA12" s="26"/>
    </row>
    <row r="13" spans="1:33" s="25" customFormat="1" ht="26.25" hidden="1">
      <c r="A13" s="33"/>
      <c r="B13" s="34"/>
      <c r="C13" s="16"/>
      <c r="D13" s="16" t="e">
        <f t="shared" si="0"/>
        <v>#DIV/0!</v>
      </c>
      <c r="E13" s="17" t="e">
        <f t="shared" si="1"/>
        <v>#DIV/0!</v>
      </c>
      <c r="F13" s="17"/>
      <c r="G13" s="17" t="e">
        <f t="shared" si="2"/>
        <v>#DIV/0!</v>
      </c>
      <c r="H13" s="17"/>
      <c r="I13" s="16" t="e">
        <f t="shared" si="11"/>
        <v>#DIV/0!</v>
      </c>
      <c r="J13" s="17"/>
      <c r="K13" s="16" t="e">
        <f t="shared" si="3"/>
        <v>#DIV/0!</v>
      </c>
      <c r="L13" s="16" t="e">
        <f t="shared" si="13"/>
        <v>#DIV/0!</v>
      </c>
      <c r="M13" s="16" t="e">
        <f t="shared" si="5"/>
        <v>#DIV/0!</v>
      </c>
      <c r="N13" s="18" t="e">
        <f t="shared" si="6"/>
        <v>#DIV/0!</v>
      </c>
      <c r="O13" s="21"/>
      <c r="P13" s="21"/>
      <c r="Q13" s="21" t="e">
        <f t="shared" si="7"/>
        <v>#DIV/0!</v>
      </c>
      <c r="R13" s="22" t="s">
        <v>6</v>
      </c>
      <c r="S13" s="16" t="e">
        <f t="shared" si="14"/>
        <v>#DIV/0!</v>
      </c>
      <c r="T13" s="23" t="s">
        <v>6</v>
      </c>
      <c r="U13" s="16" t="e">
        <f t="shared" si="10"/>
        <v>#DIV/0!</v>
      </c>
      <c r="V13" s="16" t="e">
        <f t="shared" si="8"/>
        <v>#DIV/0!</v>
      </c>
      <c r="W13" s="17" t="e">
        <f t="shared" si="9"/>
        <v>#DIV/0!</v>
      </c>
      <c r="AA13" s="26"/>
    </row>
    <row r="14" spans="1:33" s="25" customFormat="1" ht="26.25" hidden="1">
      <c r="A14" s="33"/>
      <c r="B14" s="34"/>
      <c r="C14" s="16"/>
      <c r="D14" s="16" t="e">
        <f t="shared" si="0"/>
        <v>#DIV/0!</v>
      </c>
      <c r="E14" s="17" t="e">
        <f t="shared" si="1"/>
        <v>#DIV/0!</v>
      </c>
      <c r="F14" s="17"/>
      <c r="G14" s="17" t="e">
        <f t="shared" si="2"/>
        <v>#DIV/0!</v>
      </c>
      <c r="H14" s="17"/>
      <c r="I14" s="16" t="e">
        <f t="shared" si="11"/>
        <v>#DIV/0!</v>
      </c>
      <c r="J14" s="17"/>
      <c r="K14" s="16" t="e">
        <f t="shared" si="3"/>
        <v>#DIV/0!</v>
      </c>
      <c r="L14" s="16" t="e">
        <f t="shared" si="13"/>
        <v>#DIV/0!</v>
      </c>
      <c r="M14" s="16" t="e">
        <f t="shared" si="5"/>
        <v>#DIV/0!</v>
      </c>
      <c r="N14" s="18" t="e">
        <f t="shared" si="6"/>
        <v>#DIV/0!</v>
      </c>
      <c r="O14" s="21"/>
      <c r="P14" s="21"/>
      <c r="Q14" s="21" t="e">
        <f t="shared" si="7"/>
        <v>#DIV/0!</v>
      </c>
      <c r="R14" s="22" t="s">
        <v>6</v>
      </c>
      <c r="S14" s="16" t="e">
        <f t="shared" si="14"/>
        <v>#DIV/0!</v>
      </c>
      <c r="T14" s="23" t="s">
        <v>6</v>
      </c>
      <c r="U14" s="16" t="e">
        <f t="shared" si="10"/>
        <v>#DIV/0!</v>
      </c>
      <c r="V14" s="16" t="e">
        <f t="shared" si="8"/>
        <v>#DIV/0!</v>
      </c>
      <c r="W14" s="17" t="e">
        <f t="shared" si="9"/>
        <v>#DIV/0!</v>
      </c>
      <c r="AA14" s="26"/>
    </row>
    <row r="15" spans="1:33" s="25" customFormat="1" ht="26.25" hidden="1">
      <c r="A15" s="33"/>
      <c r="B15" s="34"/>
      <c r="C15" s="16"/>
      <c r="D15" s="16" t="e">
        <f t="shared" si="0"/>
        <v>#DIV/0!</v>
      </c>
      <c r="E15" s="17" t="e">
        <f t="shared" si="1"/>
        <v>#DIV/0!</v>
      </c>
      <c r="F15" s="17"/>
      <c r="G15" s="17" t="e">
        <f t="shared" si="2"/>
        <v>#DIV/0!</v>
      </c>
      <c r="H15" s="17"/>
      <c r="I15" s="16" t="e">
        <f t="shared" si="11"/>
        <v>#DIV/0!</v>
      </c>
      <c r="J15" s="17"/>
      <c r="K15" s="16" t="e">
        <f t="shared" si="3"/>
        <v>#DIV/0!</v>
      </c>
      <c r="L15" s="16" t="e">
        <f t="shared" si="13"/>
        <v>#DIV/0!</v>
      </c>
      <c r="M15" s="16" t="e">
        <f t="shared" si="5"/>
        <v>#DIV/0!</v>
      </c>
      <c r="N15" s="18" t="e">
        <f t="shared" si="6"/>
        <v>#DIV/0!</v>
      </c>
      <c r="O15" s="21"/>
      <c r="P15" s="21"/>
      <c r="Q15" s="21" t="e">
        <f t="shared" si="7"/>
        <v>#DIV/0!</v>
      </c>
      <c r="R15" s="22" t="s">
        <v>6</v>
      </c>
      <c r="S15" s="16" t="e">
        <f t="shared" si="14"/>
        <v>#DIV/0!</v>
      </c>
      <c r="T15" s="23" t="s">
        <v>6</v>
      </c>
      <c r="U15" s="16" t="e">
        <f t="shared" si="10"/>
        <v>#DIV/0!</v>
      </c>
      <c r="V15" s="16" t="e">
        <f t="shared" si="8"/>
        <v>#DIV/0!</v>
      </c>
      <c r="W15" s="17" t="e">
        <f t="shared" si="9"/>
        <v>#DIV/0!</v>
      </c>
      <c r="AA15" s="26"/>
    </row>
    <row r="16" spans="1:33" s="25" customFormat="1" ht="26.25" hidden="1">
      <c r="A16" s="33"/>
      <c r="B16" s="34"/>
      <c r="C16" s="16"/>
      <c r="D16" s="16" t="e">
        <f t="shared" si="0"/>
        <v>#DIV/0!</v>
      </c>
      <c r="E16" s="17" t="e">
        <f t="shared" si="1"/>
        <v>#DIV/0!</v>
      </c>
      <c r="F16" s="17"/>
      <c r="G16" s="17" t="e">
        <f t="shared" si="2"/>
        <v>#DIV/0!</v>
      </c>
      <c r="H16" s="17"/>
      <c r="I16" s="16" t="e">
        <f t="shared" si="11"/>
        <v>#DIV/0!</v>
      </c>
      <c r="J16" s="17"/>
      <c r="K16" s="16" t="e">
        <f t="shared" si="3"/>
        <v>#DIV/0!</v>
      </c>
      <c r="L16" s="16" t="e">
        <f t="shared" si="13"/>
        <v>#DIV/0!</v>
      </c>
      <c r="M16" s="16" t="e">
        <f t="shared" si="5"/>
        <v>#DIV/0!</v>
      </c>
      <c r="N16" s="18" t="e">
        <f t="shared" si="6"/>
        <v>#DIV/0!</v>
      </c>
      <c r="O16" s="21"/>
      <c r="P16" s="21"/>
      <c r="Q16" s="21" t="e">
        <f t="shared" si="7"/>
        <v>#DIV/0!</v>
      </c>
      <c r="R16" s="22" t="s">
        <v>6</v>
      </c>
      <c r="S16" s="16" t="e">
        <f t="shared" si="14"/>
        <v>#DIV/0!</v>
      </c>
      <c r="T16" s="23" t="s">
        <v>6</v>
      </c>
      <c r="U16" s="16" t="e">
        <f t="shared" si="10"/>
        <v>#DIV/0!</v>
      </c>
      <c r="V16" s="16" t="e">
        <f t="shared" si="8"/>
        <v>#DIV/0!</v>
      </c>
      <c r="W16" s="17" t="e">
        <f t="shared" si="9"/>
        <v>#DIV/0!</v>
      </c>
      <c r="AA16" s="26"/>
    </row>
    <row r="17" spans="1:29" s="25" customFormat="1" ht="26.25" hidden="1">
      <c r="A17" s="33"/>
      <c r="B17" s="34"/>
      <c r="C17" s="16"/>
      <c r="D17" s="16" t="e">
        <f t="shared" si="0"/>
        <v>#DIV/0!</v>
      </c>
      <c r="E17" s="17" t="e">
        <f t="shared" si="1"/>
        <v>#DIV/0!</v>
      </c>
      <c r="F17" s="17"/>
      <c r="G17" s="17" t="e">
        <f t="shared" si="2"/>
        <v>#DIV/0!</v>
      </c>
      <c r="H17" s="17"/>
      <c r="I17" s="16" t="e">
        <f t="shared" si="11"/>
        <v>#DIV/0!</v>
      </c>
      <c r="J17" s="17"/>
      <c r="K17" s="16" t="e">
        <f t="shared" si="3"/>
        <v>#DIV/0!</v>
      </c>
      <c r="L17" s="16" t="e">
        <f t="shared" si="13"/>
        <v>#DIV/0!</v>
      </c>
      <c r="M17" s="16" t="e">
        <f t="shared" si="5"/>
        <v>#DIV/0!</v>
      </c>
      <c r="N17" s="18" t="e">
        <f t="shared" si="6"/>
        <v>#DIV/0!</v>
      </c>
      <c r="O17" s="21"/>
      <c r="P17" s="21"/>
      <c r="Q17" s="21" t="e">
        <f t="shared" si="7"/>
        <v>#DIV/0!</v>
      </c>
      <c r="R17" s="22" t="s">
        <v>6</v>
      </c>
      <c r="S17" s="16" t="e">
        <f t="shared" si="14"/>
        <v>#DIV/0!</v>
      </c>
      <c r="T17" s="23" t="s">
        <v>6</v>
      </c>
      <c r="U17" s="16" t="e">
        <f t="shared" si="10"/>
        <v>#DIV/0!</v>
      </c>
      <c r="V17" s="16" t="e">
        <f t="shared" si="8"/>
        <v>#DIV/0!</v>
      </c>
      <c r="W17" s="17" t="e">
        <f t="shared" si="9"/>
        <v>#DIV/0!</v>
      </c>
      <c r="AA17" s="26"/>
    </row>
    <row r="18" spans="1:29" s="25" customFormat="1" ht="26.25" hidden="1">
      <c r="A18" s="33"/>
      <c r="B18" s="34"/>
      <c r="C18" s="16"/>
      <c r="D18" s="16" t="e">
        <f t="shared" si="0"/>
        <v>#DIV/0!</v>
      </c>
      <c r="E18" s="17" t="e">
        <f t="shared" si="1"/>
        <v>#DIV/0!</v>
      </c>
      <c r="F18" s="17"/>
      <c r="G18" s="17" t="e">
        <f t="shared" si="2"/>
        <v>#DIV/0!</v>
      </c>
      <c r="H18" s="17"/>
      <c r="I18" s="16" t="e">
        <f t="shared" si="11"/>
        <v>#DIV/0!</v>
      </c>
      <c r="J18" s="17"/>
      <c r="K18" s="16" t="e">
        <f t="shared" si="3"/>
        <v>#DIV/0!</v>
      </c>
      <c r="L18" s="16" t="e">
        <f t="shared" si="13"/>
        <v>#DIV/0!</v>
      </c>
      <c r="M18" s="16" t="e">
        <f t="shared" si="5"/>
        <v>#DIV/0!</v>
      </c>
      <c r="N18" s="18" t="e">
        <f t="shared" si="6"/>
        <v>#DIV/0!</v>
      </c>
      <c r="O18" s="21"/>
      <c r="P18" s="21"/>
      <c r="Q18" s="21" t="e">
        <f t="shared" si="7"/>
        <v>#DIV/0!</v>
      </c>
      <c r="R18" s="22" t="s">
        <v>6</v>
      </c>
      <c r="S18" s="16" t="e">
        <f t="shared" si="14"/>
        <v>#DIV/0!</v>
      </c>
      <c r="T18" s="23" t="s">
        <v>6</v>
      </c>
      <c r="U18" s="16" t="e">
        <f t="shared" si="10"/>
        <v>#DIV/0!</v>
      </c>
      <c r="V18" s="16" t="e">
        <f t="shared" si="8"/>
        <v>#DIV/0!</v>
      </c>
      <c r="W18" s="17" t="e">
        <f t="shared" si="9"/>
        <v>#DIV/0!</v>
      </c>
      <c r="AA18" s="26"/>
    </row>
    <row r="19" spans="1:29" s="25" customFormat="1" ht="26.25" hidden="1">
      <c r="A19" s="33"/>
      <c r="B19" s="34"/>
      <c r="C19" s="16"/>
      <c r="D19" s="16" t="e">
        <f t="shared" si="0"/>
        <v>#DIV/0!</v>
      </c>
      <c r="E19" s="17" t="e">
        <f t="shared" si="1"/>
        <v>#DIV/0!</v>
      </c>
      <c r="F19" s="17"/>
      <c r="G19" s="17" t="e">
        <f t="shared" si="2"/>
        <v>#DIV/0!</v>
      </c>
      <c r="H19" s="17"/>
      <c r="I19" s="16" t="e">
        <f t="shared" si="11"/>
        <v>#DIV/0!</v>
      </c>
      <c r="J19" s="17"/>
      <c r="K19" s="16" t="e">
        <f t="shared" si="3"/>
        <v>#DIV/0!</v>
      </c>
      <c r="L19" s="16" t="e">
        <f t="shared" si="13"/>
        <v>#DIV/0!</v>
      </c>
      <c r="M19" s="16" t="e">
        <f t="shared" si="5"/>
        <v>#DIV/0!</v>
      </c>
      <c r="N19" s="18" t="e">
        <f t="shared" si="6"/>
        <v>#DIV/0!</v>
      </c>
      <c r="O19" s="21"/>
      <c r="P19" s="21"/>
      <c r="Q19" s="21" t="e">
        <f t="shared" si="7"/>
        <v>#DIV/0!</v>
      </c>
      <c r="R19" s="22" t="s">
        <v>6</v>
      </c>
      <c r="S19" s="16" t="e">
        <f t="shared" si="14"/>
        <v>#DIV/0!</v>
      </c>
      <c r="T19" s="23" t="s">
        <v>6</v>
      </c>
      <c r="U19" s="16" t="e">
        <f t="shared" si="10"/>
        <v>#DIV/0!</v>
      </c>
      <c r="V19" s="16" t="e">
        <f t="shared" si="8"/>
        <v>#DIV/0!</v>
      </c>
      <c r="W19" s="17" t="e">
        <f t="shared" si="9"/>
        <v>#DIV/0!</v>
      </c>
      <c r="AA19" s="26"/>
    </row>
    <row r="20" spans="1:29" s="25" customFormat="1" ht="26.25" hidden="1">
      <c r="A20" s="33"/>
      <c r="B20" s="34"/>
      <c r="C20" s="16"/>
      <c r="D20" s="16" t="e">
        <f t="shared" si="0"/>
        <v>#DIV/0!</v>
      </c>
      <c r="E20" s="17" t="e">
        <f t="shared" si="1"/>
        <v>#DIV/0!</v>
      </c>
      <c r="F20" s="17"/>
      <c r="G20" s="17" t="e">
        <f t="shared" si="2"/>
        <v>#DIV/0!</v>
      </c>
      <c r="H20" s="17"/>
      <c r="I20" s="16" t="e">
        <f t="shared" si="11"/>
        <v>#DIV/0!</v>
      </c>
      <c r="J20" s="17"/>
      <c r="K20" s="16" t="e">
        <f t="shared" si="3"/>
        <v>#DIV/0!</v>
      </c>
      <c r="L20" s="16" t="e">
        <f t="shared" si="13"/>
        <v>#DIV/0!</v>
      </c>
      <c r="M20" s="16" t="e">
        <f t="shared" si="5"/>
        <v>#DIV/0!</v>
      </c>
      <c r="N20" s="18" t="e">
        <f t="shared" si="6"/>
        <v>#DIV/0!</v>
      </c>
      <c r="O20" s="21"/>
      <c r="P20" s="21"/>
      <c r="Q20" s="21" t="e">
        <f t="shared" si="7"/>
        <v>#DIV/0!</v>
      </c>
      <c r="R20" s="22" t="s">
        <v>6</v>
      </c>
      <c r="S20" s="16" t="e">
        <f t="shared" si="14"/>
        <v>#DIV/0!</v>
      </c>
      <c r="T20" s="23" t="s">
        <v>6</v>
      </c>
      <c r="U20" s="16" t="e">
        <f t="shared" si="10"/>
        <v>#DIV/0!</v>
      </c>
      <c r="V20" s="16" t="e">
        <f t="shared" si="8"/>
        <v>#DIV/0!</v>
      </c>
      <c r="W20" s="17" t="e">
        <f t="shared" si="9"/>
        <v>#DIV/0!</v>
      </c>
      <c r="AA20" s="26"/>
    </row>
    <row r="21" spans="1:29" s="25" customFormat="1" ht="26.25" hidden="1">
      <c r="A21" s="33"/>
      <c r="B21" s="34"/>
      <c r="C21" s="16"/>
      <c r="D21" s="16" t="e">
        <f t="shared" si="0"/>
        <v>#DIV/0!</v>
      </c>
      <c r="E21" s="17" t="e">
        <f t="shared" si="1"/>
        <v>#DIV/0!</v>
      </c>
      <c r="F21" s="17"/>
      <c r="G21" s="17" t="e">
        <f t="shared" si="2"/>
        <v>#DIV/0!</v>
      </c>
      <c r="H21" s="17"/>
      <c r="I21" s="16" t="e">
        <f t="shared" si="11"/>
        <v>#DIV/0!</v>
      </c>
      <c r="J21" s="17"/>
      <c r="K21" s="16" t="e">
        <f t="shared" si="3"/>
        <v>#DIV/0!</v>
      </c>
      <c r="L21" s="16" t="e">
        <f t="shared" si="13"/>
        <v>#DIV/0!</v>
      </c>
      <c r="M21" s="16" t="e">
        <f t="shared" si="5"/>
        <v>#DIV/0!</v>
      </c>
      <c r="N21" s="18" t="e">
        <f t="shared" si="6"/>
        <v>#DIV/0!</v>
      </c>
      <c r="O21" s="21"/>
      <c r="P21" s="21"/>
      <c r="Q21" s="21" t="e">
        <f t="shared" si="7"/>
        <v>#DIV/0!</v>
      </c>
      <c r="R21" s="22" t="s">
        <v>6</v>
      </c>
      <c r="S21" s="16" t="e">
        <f t="shared" si="14"/>
        <v>#DIV/0!</v>
      </c>
      <c r="T21" s="23" t="s">
        <v>6</v>
      </c>
      <c r="U21" s="16" t="e">
        <f t="shared" si="10"/>
        <v>#DIV/0!</v>
      </c>
      <c r="V21" s="16" t="e">
        <f t="shared" si="8"/>
        <v>#DIV/0!</v>
      </c>
      <c r="W21" s="17" t="e">
        <f t="shared" si="9"/>
        <v>#DIV/0!</v>
      </c>
      <c r="AA21" s="26"/>
    </row>
    <row r="22" spans="1:29" s="25" customFormat="1" ht="26.25" hidden="1">
      <c r="A22" s="33"/>
      <c r="B22" s="34"/>
      <c r="C22" s="16"/>
      <c r="D22" s="16" t="e">
        <f t="shared" si="0"/>
        <v>#DIV/0!</v>
      </c>
      <c r="E22" s="17" t="e">
        <f t="shared" si="1"/>
        <v>#DIV/0!</v>
      </c>
      <c r="F22" s="17"/>
      <c r="G22" s="17" t="e">
        <f t="shared" si="2"/>
        <v>#DIV/0!</v>
      </c>
      <c r="H22" s="17"/>
      <c r="I22" s="16" t="e">
        <f t="shared" si="11"/>
        <v>#DIV/0!</v>
      </c>
      <c r="J22" s="17"/>
      <c r="K22" s="16" t="e">
        <f t="shared" si="3"/>
        <v>#DIV/0!</v>
      </c>
      <c r="L22" s="16" t="e">
        <f t="shared" si="13"/>
        <v>#DIV/0!</v>
      </c>
      <c r="M22" s="16" t="e">
        <f t="shared" si="5"/>
        <v>#DIV/0!</v>
      </c>
      <c r="N22" s="18" t="e">
        <f t="shared" si="6"/>
        <v>#DIV/0!</v>
      </c>
      <c r="O22" s="21"/>
      <c r="P22" s="21"/>
      <c r="Q22" s="21" t="e">
        <f t="shared" si="7"/>
        <v>#DIV/0!</v>
      </c>
      <c r="R22" s="22" t="s">
        <v>6</v>
      </c>
      <c r="S22" s="16" t="e">
        <f t="shared" si="14"/>
        <v>#DIV/0!</v>
      </c>
      <c r="T22" s="23" t="s">
        <v>6</v>
      </c>
      <c r="U22" s="16" t="e">
        <f t="shared" si="10"/>
        <v>#DIV/0!</v>
      </c>
      <c r="V22" s="16" t="e">
        <f t="shared" si="8"/>
        <v>#DIV/0!</v>
      </c>
      <c r="W22" s="17" t="e">
        <f t="shared" si="9"/>
        <v>#DIV/0!</v>
      </c>
      <c r="AA22" s="26"/>
    </row>
    <row r="23" spans="1:29" s="25" customFormat="1" ht="26.25" hidden="1">
      <c r="A23" s="33"/>
      <c r="B23" s="34"/>
      <c r="C23" s="16"/>
      <c r="D23" s="16" t="e">
        <f t="shared" si="0"/>
        <v>#DIV/0!</v>
      </c>
      <c r="E23" s="17" t="e">
        <f t="shared" si="1"/>
        <v>#DIV/0!</v>
      </c>
      <c r="F23" s="17"/>
      <c r="G23" s="17" t="e">
        <f t="shared" si="2"/>
        <v>#DIV/0!</v>
      </c>
      <c r="H23" s="17"/>
      <c r="I23" s="16" t="e">
        <f t="shared" si="11"/>
        <v>#DIV/0!</v>
      </c>
      <c r="J23" s="17"/>
      <c r="K23" s="16" t="e">
        <f t="shared" si="3"/>
        <v>#DIV/0!</v>
      </c>
      <c r="L23" s="16" t="e">
        <f t="shared" si="13"/>
        <v>#DIV/0!</v>
      </c>
      <c r="M23" s="16" t="e">
        <f t="shared" si="5"/>
        <v>#DIV/0!</v>
      </c>
      <c r="N23" s="18" t="e">
        <f t="shared" si="6"/>
        <v>#DIV/0!</v>
      </c>
      <c r="O23" s="21"/>
      <c r="P23" s="21"/>
      <c r="Q23" s="21" t="e">
        <f t="shared" si="7"/>
        <v>#DIV/0!</v>
      </c>
      <c r="R23" s="22" t="s">
        <v>6</v>
      </c>
      <c r="S23" s="16" t="e">
        <f t="shared" si="14"/>
        <v>#DIV/0!</v>
      </c>
      <c r="T23" s="23" t="s">
        <v>6</v>
      </c>
      <c r="U23" s="16" t="e">
        <f t="shared" si="10"/>
        <v>#DIV/0!</v>
      </c>
      <c r="V23" s="16" t="e">
        <f t="shared" si="8"/>
        <v>#DIV/0!</v>
      </c>
      <c r="W23" s="17" t="e">
        <f t="shared" si="9"/>
        <v>#DIV/0!</v>
      </c>
      <c r="AA23" s="26"/>
    </row>
    <row r="24" spans="1:29" s="25" customFormat="1" ht="26.25" hidden="1">
      <c r="A24" s="33"/>
      <c r="B24" s="34"/>
      <c r="C24" s="16"/>
      <c r="D24" s="16" t="e">
        <f t="shared" si="0"/>
        <v>#DIV/0!</v>
      </c>
      <c r="E24" s="17" t="e">
        <f t="shared" si="1"/>
        <v>#DIV/0!</v>
      </c>
      <c r="F24" s="17"/>
      <c r="G24" s="17" t="e">
        <f t="shared" si="2"/>
        <v>#DIV/0!</v>
      </c>
      <c r="H24" s="17"/>
      <c r="I24" s="16" t="e">
        <f t="shared" si="11"/>
        <v>#DIV/0!</v>
      </c>
      <c r="J24" s="17"/>
      <c r="K24" s="16" t="e">
        <f t="shared" si="3"/>
        <v>#DIV/0!</v>
      </c>
      <c r="L24" s="16" t="e">
        <f t="shared" si="13"/>
        <v>#DIV/0!</v>
      </c>
      <c r="M24" s="16" t="e">
        <f t="shared" si="5"/>
        <v>#DIV/0!</v>
      </c>
      <c r="N24" s="18" t="e">
        <f t="shared" si="6"/>
        <v>#DIV/0!</v>
      </c>
      <c r="O24" s="21"/>
      <c r="P24" s="21"/>
      <c r="Q24" s="21" t="e">
        <f t="shared" si="7"/>
        <v>#DIV/0!</v>
      </c>
      <c r="R24" s="22" t="s">
        <v>6</v>
      </c>
      <c r="S24" s="16" t="e">
        <f t="shared" si="14"/>
        <v>#DIV/0!</v>
      </c>
      <c r="T24" s="23" t="s">
        <v>6</v>
      </c>
      <c r="U24" s="16" t="e">
        <f t="shared" si="10"/>
        <v>#DIV/0!</v>
      </c>
      <c r="V24" s="16" t="e">
        <f t="shared" si="8"/>
        <v>#DIV/0!</v>
      </c>
      <c r="W24" s="17" t="e">
        <f t="shared" si="9"/>
        <v>#DIV/0!</v>
      </c>
      <c r="AA24" s="26"/>
    </row>
    <row r="25" spans="1:29" s="25" customFormat="1" ht="26.25" hidden="1">
      <c r="A25" s="33"/>
      <c r="B25" s="34"/>
      <c r="C25" s="16"/>
      <c r="D25" s="16" t="e">
        <f t="shared" si="0"/>
        <v>#DIV/0!</v>
      </c>
      <c r="E25" s="17" t="e">
        <f t="shared" si="1"/>
        <v>#DIV/0!</v>
      </c>
      <c r="F25" s="17"/>
      <c r="G25" s="17" t="e">
        <f t="shared" si="2"/>
        <v>#DIV/0!</v>
      </c>
      <c r="H25" s="17"/>
      <c r="I25" s="16" t="e">
        <f t="shared" si="11"/>
        <v>#DIV/0!</v>
      </c>
      <c r="J25" s="17"/>
      <c r="K25" s="16" t="e">
        <f t="shared" si="3"/>
        <v>#DIV/0!</v>
      </c>
      <c r="L25" s="16" t="e">
        <f t="shared" si="13"/>
        <v>#DIV/0!</v>
      </c>
      <c r="M25" s="16" t="e">
        <f t="shared" si="5"/>
        <v>#DIV/0!</v>
      </c>
      <c r="N25" s="18" t="e">
        <f t="shared" si="6"/>
        <v>#DIV/0!</v>
      </c>
      <c r="O25" s="21"/>
      <c r="P25" s="21"/>
      <c r="Q25" s="21" t="e">
        <f t="shared" si="7"/>
        <v>#DIV/0!</v>
      </c>
      <c r="R25" s="22" t="s">
        <v>6</v>
      </c>
      <c r="S25" s="16" t="e">
        <f t="shared" si="14"/>
        <v>#DIV/0!</v>
      </c>
      <c r="T25" s="23" t="s">
        <v>6</v>
      </c>
      <c r="U25" s="16" t="e">
        <f t="shared" si="10"/>
        <v>#DIV/0!</v>
      </c>
      <c r="V25" s="16" t="e">
        <f t="shared" si="8"/>
        <v>#DIV/0!</v>
      </c>
      <c r="W25" s="17" t="e">
        <f t="shared" si="9"/>
        <v>#DIV/0!</v>
      </c>
      <c r="AA25" s="26"/>
    </row>
    <row r="26" spans="1:29" s="25" customFormat="1" ht="26.25" hidden="1">
      <c r="A26" s="33"/>
      <c r="B26" s="34"/>
      <c r="C26" s="16"/>
      <c r="D26" s="16" t="e">
        <f t="shared" si="0"/>
        <v>#DIV/0!</v>
      </c>
      <c r="E26" s="17" t="e">
        <f t="shared" si="1"/>
        <v>#DIV/0!</v>
      </c>
      <c r="F26" s="17"/>
      <c r="G26" s="17" t="e">
        <f t="shared" si="2"/>
        <v>#DIV/0!</v>
      </c>
      <c r="H26" s="17"/>
      <c r="I26" s="16" t="e">
        <f t="shared" si="11"/>
        <v>#DIV/0!</v>
      </c>
      <c r="J26" s="17"/>
      <c r="K26" s="16" t="e">
        <f t="shared" si="3"/>
        <v>#DIV/0!</v>
      </c>
      <c r="L26" s="16" t="e">
        <f t="shared" si="13"/>
        <v>#DIV/0!</v>
      </c>
      <c r="M26" s="16" t="e">
        <f t="shared" si="5"/>
        <v>#DIV/0!</v>
      </c>
      <c r="N26" s="18" t="e">
        <f t="shared" si="6"/>
        <v>#DIV/0!</v>
      </c>
      <c r="O26" s="21"/>
      <c r="P26" s="21"/>
      <c r="Q26" s="21" t="e">
        <f t="shared" si="7"/>
        <v>#DIV/0!</v>
      </c>
      <c r="R26" s="22" t="s">
        <v>6</v>
      </c>
      <c r="S26" s="16" t="e">
        <f t="shared" si="14"/>
        <v>#DIV/0!</v>
      </c>
      <c r="T26" s="23" t="s">
        <v>6</v>
      </c>
      <c r="U26" s="16" t="e">
        <f t="shared" si="10"/>
        <v>#DIV/0!</v>
      </c>
      <c r="V26" s="16" t="e">
        <f t="shared" si="8"/>
        <v>#DIV/0!</v>
      </c>
      <c r="W26" s="17" t="e">
        <f t="shared" si="9"/>
        <v>#DIV/0!</v>
      </c>
      <c r="AA26" s="26"/>
    </row>
    <row r="27" spans="1:29" s="25" customFormat="1" ht="26.25" hidden="1">
      <c r="A27" s="33"/>
      <c r="B27" s="34"/>
      <c r="C27" s="16"/>
      <c r="D27" s="16" t="e">
        <f t="shared" si="0"/>
        <v>#DIV/0!</v>
      </c>
      <c r="E27" s="17" t="e">
        <f t="shared" si="1"/>
        <v>#DIV/0!</v>
      </c>
      <c r="F27" s="17"/>
      <c r="G27" s="17" t="e">
        <f t="shared" si="2"/>
        <v>#DIV/0!</v>
      </c>
      <c r="H27" s="17"/>
      <c r="I27" s="16" t="e">
        <f t="shared" si="11"/>
        <v>#DIV/0!</v>
      </c>
      <c r="J27" s="17"/>
      <c r="K27" s="16" t="e">
        <f t="shared" si="3"/>
        <v>#DIV/0!</v>
      </c>
      <c r="L27" s="16" t="e">
        <f t="shared" si="13"/>
        <v>#DIV/0!</v>
      </c>
      <c r="M27" s="16" t="e">
        <f t="shared" si="5"/>
        <v>#DIV/0!</v>
      </c>
      <c r="N27" s="18" t="e">
        <f t="shared" si="6"/>
        <v>#DIV/0!</v>
      </c>
      <c r="O27" s="21"/>
      <c r="P27" s="21"/>
      <c r="Q27" s="21" t="e">
        <f t="shared" si="7"/>
        <v>#DIV/0!</v>
      </c>
      <c r="R27" s="22" t="s">
        <v>6</v>
      </c>
      <c r="S27" s="16" t="e">
        <f t="shared" si="14"/>
        <v>#DIV/0!</v>
      </c>
      <c r="T27" s="23" t="s">
        <v>6</v>
      </c>
      <c r="U27" s="16" t="e">
        <f t="shared" si="10"/>
        <v>#DIV/0!</v>
      </c>
      <c r="V27" s="16" t="e">
        <f t="shared" si="8"/>
        <v>#DIV/0!</v>
      </c>
      <c r="W27" s="17" t="e">
        <f t="shared" si="9"/>
        <v>#DIV/0!</v>
      </c>
      <c r="AA27" s="26"/>
    </row>
    <row r="28" spans="1:29" s="25" customFormat="1" ht="26.25" hidden="1">
      <c r="A28" s="33"/>
      <c r="B28" s="34"/>
      <c r="C28" s="16"/>
      <c r="D28" s="16" t="e">
        <f t="shared" si="0"/>
        <v>#DIV/0!</v>
      </c>
      <c r="E28" s="17" t="e">
        <f t="shared" si="1"/>
        <v>#DIV/0!</v>
      </c>
      <c r="F28" s="17"/>
      <c r="G28" s="17" t="e">
        <f t="shared" si="2"/>
        <v>#DIV/0!</v>
      </c>
      <c r="H28" s="17"/>
      <c r="I28" s="16" t="e">
        <f t="shared" si="11"/>
        <v>#DIV/0!</v>
      </c>
      <c r="J28" s="17"/>
      <c r="K28" s="16" t="e">
        <f t="shared" si="3"/>
        <v>#DIV/0!</v>
      </c>
      <c r="L28" s="16" t="e">
        <f t="shared" si="13"/>
        <v>#DIV/0!</v>
      </c>
      <c r="M28" s="16" t="e">
        <f t="shared" si="5"/>
        <v>#DIV/0!</v>
      </c>
      <c r="N28" s="18" t="e">
        <f t="shared" si="6"/>
        <v>#DIV/0!</v>
      </c>
      <c r="O28" s="21"/>
      <c r="P28" s="21"/>
      <c r="Q28" s="21" t="e">
        <f t="shared" si="7"/>
        <v>#DIV/0!</v>
      </c>
      <c r="R28" s="22" t="s">
        <v>6</v>
      </c>
      <c r="S28" s="16" t="e">
        <f t="shared" si="14"/>
        <v>#DIV/0!</v>
      </c>
      <c r="T28" s="23" t="s">
        <v>6</v>
      </c>
      <c r="U28" s="16" t="e">
        <f t="shared" si="10"/>
        <v>#DIV/0!</v>
      </c>
      <c r="V28" s="16" t="e">
        <f t="shared" si="8"/>
        <v>#DIV/0!</v>
      </c>
      <c r="W28" s="17" t="e">
        <f t="shared" si="9"/>
        <v>#DIV/0!</v>
      </c>
      <c r="AA28" s="26"/>
    </row>
    <row r="29" spans="1:29" s="42" customFormat="1" ht="55.5" customHeight="1">
      <c r="A29" s="35" t="s">
        <v>20</v>
      </c>
      <c r="B29" s="36">
        <f>SUM(B5:B28)</f>
        <v>16.148999999999997</v>
      </c>
      <c r="C29" s="37">
        <f>SUM(C5:C28)</f>
        <v>32829.354999999996</v>
      </c>
      <c r="D29" s="37">
        <f>C29/B29</f>
        <v>2032.9032757446282</v>
      </c>
      <c r="E29" s="38">
        <f>D29/D29</f>
        <v>1</v>
      </c>
      <c r="F29" s="38">
        <v>1</v>
      </c>
      <c r="G29" s="38">
        <f>E29/F29</f>
        <v>1</v>
      </c>
      <c r="H29" s="38">
        <f>SUM(H5:H28)/2</f>
        <v>0.82200000000000006</v>
      </c>
      <c r="I29" s="37">
        <f>SUM(I5:I10)</f>
        <v>4172.9252174575095</v>
      </c>
      <c r="J29" s="38">
        <v>0.4</v>
      </c>
      <c r="K29" s="37">
        <f>SUM(K5:K10)</f>
        <v>1669.1700869830036</v>
      </c>
      <c r="L29" s="37">
        <f>SUM(L5:L10)</f>
        <v>40458.765086983003</v>
      </c>
      <c r="M29" s="37">
        <f>L29/B29</f>
        <v>2505.3418222170417</v>
      </c>
      <c r="N29" s="39">
        <v>1</v>
      </c>
      <c r="O29" s="40">
        <f>SUM(O5:O28)</f>
        <v>31202.84</v>
      </c>
      <c r="P29" s="41">
        <f>SUM(P5:P28)</f>
        <v>7586.7550000000001</v>
      </c>
      <c r="Q29" s="40">
        <f>(O29+P29)/B29</f>
        <v>2401.9812372283118</v>
      </c>
      <c r="R29" s="40">
        <v>1</v>
      </c>
      <c r="S29" s="37">
        <f>SUM(S5:S10)</f>
        <v>6244.0416694495507</v>
      </c>
      <c r="T29" s="37">
        <v>7662.3</v>
      </c>
      <c r="U29" s="37">
        <f>SUM(U5:U10)</f>
        <v>5993.1299130169955</v>
      </c>
      <c r="V29" s="16">
        <f t="shared" si="8"/>
        <v>7662.2999999999993</v>
      </c>
      <c r="W29" s="37">
        <f>SUM(W5:W10)/6</f>
        <v>1.1148629040538711</v>
      </c>
      <c r="AA29" s="26"/>
      <c r="AC29" s="43">
        <f>AC6+AC7+AC8</f>
        <v>-1540.7382623115639</v>
      </c>
    </row>
    <row r="30" spans="1:29" s="29" customFormat="1" ht="26.25">
      <c r="S30" s="44"/>
      <c r="T30" s="44"/>
    </row>
    <row r="31" spans="1:29" s="29" customFormat="1" ht="26.25">
      <c r="G31" s="45"/>
      <c r="K31" s="45"/>
    </row>
    <row r="32" spans="1:29" s="29" customFormat="1" ht="150.75" hidden="1" thickBot="1">
      <c r="A32" s="46"/>
      <c r="B32" s="47" t="s">
        <v>21</v>
      </c>
      <c r="C32" s="47" t="s">
        <v>22</v>
      </c>
      <c r="G32" s="45"/>
      <c r="H32" s="45"/>
      <c r="N32" s="45"/>
      <c r="O32" s="45"/>
      <c r="P32" s="45" t="s">
        <v>21</v>
      </c>
      <c r="Q32" s="48" t="s">
        <v>22</v>
      </c>
      <c r="R32" s="45"/>
      <c r="W32" s="45"/>
    </row>
    <row r="33" spans="7:23" s="49" customFormat="1" ht="26.25">
      <c r="G33" s="50"/>
      <c r="H33" s="50"/>
      <c r="N33" s="50"/>
      <c r="O33" s="50"/>
      <c r="P33" s="50"/>
      <c r="Q33" s="50"/>
      <c r="R33" s="50"/>
      <c r="W33" s="50"/>
    </row>
    <row r="34" spans="7:23" s="49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18"/>
  <sheetViews>
    <sheetView workbookViewId="0">
      <selection activeCell="E16" sqref="E16"/>
    </sheetView>
  </sheetViews>
  <sheetFormatPr defaultRowHeight="15"/>
  <cols>
    <col min="1" max="1" width="22.7109375" style="51" bestFit="1" customWidth="1"/>
    <col min="2" max="6" width="18.85546875" style="51" customWidth="1"/>
    <col min="7" max="16384" width="9.140625" style="51"/>
  </cols>
  <sheetData>
    <row r="1" spans="1:6" ht="16.5">
      <c r="A1" s="108" t="s">
        <v>77</v>
      </c>
      <c r="B1" s="108"/>
      <c r="C1" s="108"/>
      <c r="D1" s="108"/>
      <c r="E1" s="108"/>
      <c r="F1" s="108"/>
    </row>
    <row r="3" spans="1:6" ht="94.5">
      <c r="A3" s="52" t="s">
        <v>0</v>
      </c>
      <c r="B3" s="52" t="s">
        <v>53</v>
      </c>
      <c r="C3" s="52" t="s">
        <v>54</v>
      </c>
      <c r="D3" s="52" t="s">
        <v>55</v>
      </c>
      <c r="E3" s="52" t="s">
        <v>56</v>
      </c>
      <c r="F3" s="52" t="s">
        <v>78</v>
      </c>
    </row>
    <row r="4" spans="1:6" ht="15.75">
      <c r="A4" s="52"/>
      <c r="B4" s="52">
        <v>1</v>
      </c>
      <c r="C4" s="52">
        <v>2</v>
      </c>
      <c r="D4" s="52">
        <v>3</v>
      </c>
      <c r="E4" s="52">
        <v>4</v>
      </c>
      <c r="F4" s="53">
        <v>5</v>
      </c>
    </row>
    <row r="5" spans="1:6" ht="15.75">
      <c r="A5" s="54" t="s">
        <v>57</v>
      </c>
      <c r="B5" s="55">
        <v>12277.8</v>
      </c>
      <c r="C5" s="55">
        <v>846.1</v>
      </c>
      <c r="D5" s="55">
        <v>3154.6</v>
      </c>
      <c r="E5" s="56">
        <f>'за счет субвенций'!F3</f>
        <v>3148.11</v>
      </c>
      <c r="F5" s="57">
        <f t="shared" ref="F5:F10" si="0">SUM(B5:E5)</f>
        <v>19426.61</v>
      </c>
    </row>
    <row r="6" spans="1:6" ht="15.75">
      <c r="A6" s="54" t="s">
        <v>58</v>
      </c>
      <c r="B6" s="55">
        <v>177.3</v>
      </c>
      <c r="C6" s="55">
        <v>87.3</v>
      </c>
      <c r="D6" s="55">
        <v>415.9</v>
      </c>
      <c r="E6" s="56">
        <f>'за счет субвенций'!F4</f>
        <v>585.4</v>
      </c>
      <c r="F6" s="57">
        <f>SUM(B6:E6)</f>
        <v>1265.9000000000001</v>
      </c>
    </row>
    <row r="7" spans="1:6" ht="15.75">
      <c r="A7" s="54" t="s">
        <v>59</v>
      </c>
      <c r="B7" s="55">
        <v>563.5</v>
      </c>
      <c r="C7" s="55">
        <v>45</v>
      </c>
      <c r="D7" s="55">
        <v>367.6</v>
      </c>
      <c r="E7" s="56">
        <f>'за счет субвенций'!F5</f>
        <v>595.20000000000005</v>
      </c>
      <c r="F7" s="57">
        <f>SUM(B7:E7)</f>
        <v>1571.3000000000002</v>
      </c>
    </row>
    <row r="8" spans="1:6" ht="15.75">
      <c r="A8" s="54" t="s">
        <v>60</v>
      </c>
      <c r="B8" s="55">
        <v>240.8</v>
      </c>
      <c r="C8" s="55">
        <v>52.1</v>
      </c>
      <c r="D8" s="55">
        <v>174</v>
      </c>
      <c r="E8" s="56">
        <f>'за счет субвенций'!F6</f>
        <v>655.4</v>
      </c>
      <c r="F8" s="57">
        <f t="shared" si="0"/>
        <v>1122.3</v>
      </c>
    </row>
    <row r="9" spans="1:6" ht="15.75">
      <c r="A9" s="54" t="s">
        <v>61</v>
      </c>
      <c r="B9" s="55">
        <v>617.79999999999995</v>
      </c>
      <c r="C9" s="55">
        <v>569.9</v>
      </c>
      <c r="D9" s="55">
        <v>3510.8</v>
      </c>
      <c r="E9" s="56">
        <f>'за счет субвенций'!F7</f>
        <v>1488.8</v>
      </c>
      <c r="F9" s="57">
        <f t="shared" si="0"/>
        <v>6187.3</v>
      </c>
    </row>
    <row r="10" spans="1:6" ht="15.75">
      <c r="A10" s="54" t="s">
        <v>62</v>
      </c>
      <c r="B10" s="55">
        <v>1087.3</v>
      </c>
      <c r="C10" s="55">
        <v>185.5</v>
      </c>
      <c r="D10" s="55">
        <v>869.3</v>
      </c>
      <c r="E10" s="56">
        <f>'за счет субвенций'!F8</f>
        <v>1113.845</v>
      </c>
      <c r="F10" s="57">
        <f t="shared" si="0"/>
        <v>3255.9449999999997</v>
      </c>
    </row>
    <row r="11" spans="1:6" ht="15.75">
      <c r="A11" s="54"/>
      <c r="B11" s="55"/>
      <c r="C11" s="55"/>
      <c r="D11" s="55"/>
      <c r="E11" s="58"/>
      <c r="F11" s="57"/>
    </row>
    <row r="12" spans="1:6" ht="15.75">
      <c r="A12" s="52" t="s">
        <v>20</v>
      </c>
      <c r="B12" s="59">
        <f>SUM(B5:B11)</f>
        <v>14964.499999999996</v>
      </c>
      <c r="C12" s="60">
        <f>SUM(C5:C11)</f>
        <v>1785.9</v>
      </c>
      <c r="D12" s="60">
        <f>SUM(D5:D11)</f>
        <v>8492.2000000000007</v>
      </c>
      <c r="E12" s="60">
        <f>SUM(E5:E11)</f>
        <v>7586.7550000000001</v>
      </c>
      <c r="F12" s="60">
        <f>SUM(F5:F11)</f>
        <v>32829.354999999996</v>
      </c>
    </row>
    <row r="13" spans="1:6" ht="15.75">
      <c r="A13" s="61"/>
      <c r="B13" s="62"/>
      <c r="C13" s="62"/>
      <c r="D13" s="62"/>
      <c r="E13" s="62"/>
      <c r="F13" s="62"/>
    </row>
    <row r="14" spans="1:6" ht="15.75">
      <c r="A14" s="62"/>
      <c r="B14" s="62"/>
      <c r="C14" s="62"/>
      <c r="D14" s="62"/>
      <c r="E14" s="62"/>
      <c r="F14" s="62"/>
    </row>
    <row r="15" spans="1:6" ht="15.75">
      <c r="A15" s="63"/>
      <c r="B15" s="63"/>
      <c r="C15" s="63"/>
      <c r="D15" s="63"/>
      <c r="E15" s="63"/>
      <c r="F15" s="63"/>
    </row>
    <row r="16" spans="1:6" ht="15.75">
      <c r="A16" s="62"/>
      <c r="B16" s="62"/>
      <c r="C16" s="62"/>
      <c r="D16" s="62"/>
      <c r="E16" s="62"/>
      <c r="F16" s="62"/>
    </row>
    <row r="17" spans="1:6" ht="15.75">
      <c r="A17" s="62"/>
      <c r="B17" s="62"/>
      <c r="C17" s="62"/>
      <c r="D17" s="62"/>
      <c r="E17" s="62"/>
      <c r="F17" s="62"/>
    </row>
    <row r="18" spans="1:6" ht="15.75">
      <c r="A18" s="62"/>
      <c r="B18" s="62"/>
      <c r="C18" s="62"/>
      <c r="D18" s="62"/>
      <c r="E18" s="62"/>
      <c r="F18" s="62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workbookViewId="0">
      <selection activeCell="E23" sqref="E23"/>
    </sheetView>
  </sheetViews>
  <sheetFormatPr defaultRowHeight="15"/>
  <cols>
    <col min="1" max="1" width="22.7109375" style="1" bestFit="1" customWidth="1"/>
    <col min="2" max="9" width="17.5703125" style="1" customWidth="1"/>
    <col min="10" max="16384" width="9.140625" style="1"/>
  </cols>
  <sheetData>
    <row r="1" spans="1:14" ht="15.75">
      <c r="A1" s="109" t="s">
        <v>79</v>
      </c>
      <c r="B1" s="109"/>
      <c r="C1" s="109"/>
      <c r="D1" s="109"/>
      <c r="E1" s="109"/>
      <c r="F1" s="109"/>
      <c r="G1" s="109"/>
      <c r="H1" s="109"/>
      <c r="I1" s="1" t="s">
        <v>44</v>
      </c>
    </row>
    <row r="2" spans="1:14" ht="15.75">
      <c r="A2" s="109"/>
      <c r="B2" s="109"/>
      <c r="C2" s="109"/>
      <c r="D2" s="109"/>
      <c r="E2" s="109"/>
      <c r="F2" s="109"/>
      <c r="G2" s="109"/>
      <c r="H2" s="109"/>
    </row>
    <row r="3" spans="1:14" ht="157.5">
      <c r="A3" s="64" t="s">
        <v>45</v>
      </c>
      <c r="B3" s="64" t="s">
        <v>75</v>
      </c>
      <c r="C3" s="64" t="s">
        <v>46</v>
      </c>
      <c r="D3" s="64" t="s">
        <v>47</v>
      </c>
      <c r="E3" s="64" t="s">
        <v>48</v>
      </c>
      <c r="F3" s="64" t="s">
        <v>49</v>
      </c>
      <c r="G3" s="64" t="s">
        <v>50</v>
      </c>
      <c r="H3" s="64" t="s">
        <v>51</v>
      </c>
      <c r="I3" s="64" t="s">
        <v>52</v>
      </c>
      <c r="J3" s="65"/>
      <c r="K3" s="65"/>
      <c r="M3" s="65"/>
      <c r="N3" s="65"/>
    </row>
    <row r="4" spans="1:14" ht="15.75">
      <c r="A4" s="64">
        <v>1</v>
      </c>
      <c r="B4" s="64">
        <v>2</v>
      </c>
      <c r="C4" s="64">
        <v>3</v>
      </c>
      <c r="D4" s="64">
        <v>4</v>
      </c>
      <c r="E4" s="66">
        <v>5</v>
      </c>
      <c r="F4" s="66">
        <v>6</v>
      </c>
      <c r="G4" s="66">
        <v>7</v>
      </c>
      <c r="H4" s="66">
        <v>8</v>
      </c>
      <c r="I4" s="66">
        <v>9</v>
      </c>
    </row>
    <row r="5" spans="1:14" ht="15.75">
      <c r="A5" s="54" t="s">
        <v>57</v>
      </c>
      <c r="B5" s="67">
        <v>6.7009999999999996</v>
      </c>
      <c r="C5" s="68"/>
      <c r="D5" s="69">
        <f>SUM((0.6*B5+0.4*C12)/B5)</f>
        <v>0.7606625876734816</v>
      </c>
      <c r="E5" s="69">
        <v>1.4379999999999999</v>
      </c>
      <c r="F5" s="69">
        <f>SUM(E5/B5)</f>
        <v>0.21459483659155351</v>
      </c>
      <c r="G5" s="69">
        <f>SUM(1+F5)</f>
        <v>1.2145948365915535</v>
      </c>
      <c r="H5" s="3">
        <v>2956.1</v>
      </c>
      <c r="I5" s="70">
        <f>SUM((H5/B5)/(H12/B12))</f>
        <v>1.3134981896719367</v>
      </c>
    </row>
    <row r="6" spans="1:14" ht="15.75">
      <c r="A6" s="54" t="s">
        <v>58</v>
      </c>
      <c r="B6" s="67">
        <v>1.246</v>
      </c>
      <c r="C6" s="68"/>
      <c r="D6" s="69">
        <f>SUM((0.6*B6+0.4*C12)/B6)</f>
        <v>1.4640449438202245</v>
      </c>
      <c r="E6" s="69">
        <v>0.67700000000000005</v>
      </c>
      <c r="F6" s="69">
        <f t="shared" ref="F6:F12" si="0">SUM(E6/B6)</f>
        <v>0.543338683788122</v>
      </c>
      <c r="G6" s="69">
        <f t="shared" ref="G6:G12" si="1">SUM(1+F6)</f>
        <v>1.543338683788122</v>
      </c>
      <c r="H6" s="3">
        <v>384.5</v>
      </c>
      <c r="I6" s="70">
        <f>SUM((H6/B6)/(H12/B12))</f>
        <v>0.91881542369289337</v>
      </c>
      <c r="J6" s="71"/>
      <c r="K6" s="72"/>
      <c r="L6" s="72"/>
      <c r="M6" s="72"/>
      <c r="N6" s="72"/>
    </row>
    <row r="7" spans="1:14" ht="15.75">
      <c r="A7" s="54" t="s">
        <v>59</v>
      </c>
      <c r="B7" s="67">
        <v>1.2669999999999999</v>
      </c>
      <c r="C7" s="68"/>
      <c r="D7" s="69">
        <f>SUM((0.6*B7+0.4*C12)/B7)</f>
        <v>1.4497237569060772</v>
      </c>
      <c r="E7" s="69">
        <v>4.3999999999999997E-2</v>
      </c>
      <c r="F7" s="69">
        <f t="shared" si="0"/>
        <v>3.4727703235990531E-2</v>
      </c>
      <c r="G7" s="69">
        <f>SUM(1+F7)</f>
        <v>1.0347277032359905</v>
      </c>
      <c r="H7" s="3">
        <v>478.3</v>
      </c>
      <c r="I7" s="70">
        <f>SUM((H7/B7)/(H12/B12))</f>
        <v>1.1240192292941447</v>
      </c>
      <c r="J7" s="71"/>
      <c r="K7" s="73"/>
      <c r="L7" s="73"/>
      <c r="M7" s="73"/>
    </row>
    <row r="8" spans="1:14" ht="15.75">
      <c r="A8" s="54" t="s">
        <v>60</v>
      </c>
      <c r="B8" s="67">
        <v>1.395</v>
      </c>
      <c r="C8" s="68"/>
      <c r="D8" s="69">
        <f>SUM((0.6*B8+0.4*C12)/B8)</f>
        <v>1.3717562724014334</v>
      </c>
      <c r="E8" s="69">
        <v>1.395</v>
      </c>
      <c r="F8" s="69">
        <f t="shared" si="0"/>
        <v>1</v>
      </c>
      <c r="G8" s="69">
        <f t="shared" si="1"/>
        <v>2</v>
      </c>
      <c r="H8" s="3">
        <v>394.5</v>
      </c>
      <c r="I8" s="70">
        <f>SUM((H8/B8)/(H12/B12))</f>
        <v>0.84202071315439353</v>
      </c>
      <c r="J8" s="71"/>
    </row>
    <row r="9" spans="1:14" ht="15.75">
      <c r="A9" s="54" t="s">
        <v>61</v>
      </c>
      <c r="B9" s="67">
        <v>3.169</v>
      </c>
      <c r="C9" s="68"/>
      <c r="D9" s="69">
        <f>SUM((0.6*B9+0.4*C12)/B9)</f>
        <v>0.93972862101609334</v>
      </c>
      <c r="E9" s="69">
        <v>0.59699999999999998</v>
      </c>
      <c r="F9" s="69">
        <f t="shared" si="0"/>
        <v>0.18838750394446196</v>
      </c>
      <c r="G9" s="69">
        <f>SUM(1+F9)</f>
        <v>1.188387503944462</v>
      </c>
      <c r="H9" s="3">
        <v>701.9</v>
      </c>
      <c r="I9" s="70">
        <f>SUM((H9/B9)/(H12/B12))</f>
        <v>0.65948204848497138</v>
      </c>
      <c r="J9" s="71"/>
    </row>
    <row r="10" spans="1:14" ht="15.75">
      <c r="A10" s="54" t="s">
        <v>62</v>
      </c>
      <c r="B10" s="74">
        <v>2.371</v>
      </c>
      <c r="C10" s="68"/>
      <c r="D10" s="69">
        <f>SUM((0.6*B10+0.4*C12)/B10)</f>
        <v>1.054070012652889</v>
      </c>
      <c r="E10" s="69">
        <v>0.34200000000000003</v>
      </c>
      <c r="F10" s="69">
        <f t="shared" si="0"/>
        <v>0.14424293547026573</v>
      </c>
      <c r="G10" s="69">
        <f t="shared" si="1"/>
        <v>1.1442429354702657</v>
      </c>
      <c r="H10" s="3">
        <v>508.4</v>
      </c>
      <c r="I10" s="70">
        <f>SUM((H10/B10)/(H12/B12))</f>
        <v>0.63844569509577076</v>
      </c>
      <c r="J10" s="71"/>
    </row>
    <row r="11" spans="1:14" ht="15.75">
      <c r="A11" s="75"/>
      <c r="B11" s="68"/>
      <c r="C11" s="68"/>
      <c r="D11" s="69"/>
      <c r="E11" s="69"/>
      <c r="F11" s="69"/>
      <c r="G11" s="69"/>
      <c r="H11" s="3"/>
      <c r="I11" s="70"/>
    </row>
    <row r="12" spans="1:14" ht="15.75">
      <c r="A12" s="64" t="s">
        <v>20</v>
      </c>
      <c r="B12" s="76">
        <f>SUM(B5:B11)</f>
        <v>16.148999999999997</v>
      </c>
      <c r="C12" s="77">
        <f>SUM(B12/6)</f>
        <v>2.6914999999999996</v>
      </c>
      <c r="D12" s="69">
        <v>1</v>
      </c>
      <c r="E12" s="78">
        <f>SUM(E5:E10)</f>
        <v>4.4929999999999994</v>
      </c>
      <c r="F12" s="78">
        <f t="shared" si="0"/>
        <v>0.27822156170660722</v>
      </c>
      <c r="G12" s="78">
        <f t="shared" si="1"/>
        <v>1.2782215617066073</v>
      </c>
      <c r="H12" s="77">
        <f>SUM(H5:H10)</f>
        <v>5423.6999999999989</v>
      </c>
      <c r="I12" s="79">
        <f>SUM((H12/B12)/(H12/B12))</f>
        <v>1</v>
      </c>
    </row>
    <row r="13" spans="1:14" ht="15.75">
      <c r="A13" s="80"/>
      <c r="B13" s="81"/>
      <c r="C13" s="81"/>
      <c r="D13" s="82"/>
      <c r="E13" s="81"/>
      <c r="F13" s="81"/>
      <c r="G13" s="81"/>
      <c r="H13" s="81"/>
      <c r="I13" s="83"/>
    </row>
    <row r="14" spans="1:14" ht="0.75" customHeight="1">
      <c r="A14" s="81"/>
      <c r="B14" s="81"/>
      <c r="C14" s="81"/>
      <c r="D14" s="81"/>
      <c r="E14" s="81"/>
      <c r="F14" s="110"/>
      <c r="G14" s="110"/>
      <c r="H14" s="83"/>
    </row>
    <row r="15" spans="1:14" ht="15.75" hidden="1">
      <c r="A15" s="81"/>
      <c r="B15" s="81"/>
      <c r="C15" s="81"/>
      <c r="D15" s="81"/>
      <c r="E15" s="81"/>
      <c r="F15" s="81"/>
      <c r="G15" s="81"/>
      <c r="H15" s="1" t="s">
        <v>72</v>
      </c>
    </row>
    <row r="16" spans="1:14" ht="15.75" hidden="1">
      <c r="A16" s="81"/>
      <c r="B16" s="81"/>
      <c r="C16" s="81"/>
      <c r="D16" s="81"/>
      <c r="E16" s="81"/>
      <c r="F16" s="81"/>
      <c r="G16" s="81"/>
      <c r="H16" s="1" t="s">
        <v>73</v>
      </c>
    </row>
    <row r="17" spans="1:7" ht="15.75" hidden="1">
      <c r="A17" s="81"/>
      <c r="B17" s="81"/>
      <c r="C17" s="81"/>
      <c r="D17" s="81"/>
      <c r="E17" s="81"/>
      <c r="F17" s="81"/>
      <c r="G17" s="81"/>
    </row>
    <row r="18" spans="1:7" ht="15.75" hidden="1">
      <c r="A18" s="81"/>
      <c r="B18" s="81"/>
      <c r="C18" s="81"/>
      <c r="D18" s="81"/>
      <c r="E18" s="81"/>
      <c r="F18" s="81"/>
      <c r="G18" s="81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AI1477"/>
  <sheetViews>
    <sheetView view="pageBreakPreview" zoomScale="60" zoomScaleNormal="75" workbookViewId="0">
      <selection activeCell="P25" sqref="P25"/>
    </sheetView>
  </sheetViews>
  <sheetFormatPr defaultRowHeight="15"/>
  <cols>
    <col min="1" max="1" width="23.7109375" style="1" customWidth="1"/>
    <col min="2" max="2" width="15.28515625" style="1" bestFit="1" customWidth="1"/>
    <col min="3" max="3" width="14.140625" style="1" bestFit="1" customWidth="1"/>
    <col min="4" max="4" width="15.42578125" style="1" bestFit="1" customWidth="1"/>
    <col min="5" max="5" width="15.140625" style="1" bestFit="1" customWidth="1"/>
    <col min="6" max="6" width="15.28515625" style="1" bestFit="1" customWidth="1"/>
    <col min="7" max="7" width="14.140625" style="1" bestFit="1" customWidth="1"/>
    <col min="8" max="8" width="14.7109375" style="1" bestFit="1" customWidth="1"/>
    <col min="9" max="9" width="14.5703125" style="1" bestFit="1" customWidth="1"/>
    <col min="10" max="10" width="15.42578125" style="1" bestFit="1" customWidth="1"/>
    <col min="11" max="11" width="11.7109375" style="1" bestFit="1" customWidth="1"/>
    <col min="12" max="12" width="15.28515625" style="1" bestFit="1" customWidth="1"/>
    <col min="13" max="13" width="14.140625" style="1" bestFit="1" customWidth="1"/>
    <col min="14" max="14" width="15.5703125" style="1" bestFit="1" customWidth="1"/>
    <col min="15" max="15" width="15.42578125" style="1" bestFit="1" customWidth="1"/>
    <col min="16" max="16" width="15.7109375" style="1" bestFit="1" customWidth="1"/>
    <col min="17" max="17" width="13.5703125" style="1" bestFit="1" customWidth="1"/>
    <col min="18" max="18" width="14.140625" style="1" bestFit="1" customWidth="1"/>
    <col min="19" max="19" width="15.5703125" style="1" bestFit="1" customWidth="1"/>
    <col min="20" max="20" width="15.42578125" style="1" bestFit="1" customWidth="1"/>
    <col min="21" max="22" width="16" style="1" customWidth="1"/>
    <col min="23" max="24" width="11.28515625" style="1" customWidth="1"/>
    <col min="25" max="16384" width="9.140625" style="1"/>
  </cols>
  <sheetData>
    <row r="2" spans="1:35" ht="15.75">
      <c r="A2" s="113" t="s">
        <v>80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84"/>
      <c r="M2" s="84"/>
      <c r="N2" s="84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</row>
    <row r="3" spans="1:35" ht="15.75">
      <c r="A3" s="114" t="s">
        <v>25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1:35" ht="15.75">
      <c r="A4" s="111" t="s">
        <v>26</v>
      </c>
      <c r="B4" s="111" t="s">
        <v>27</v>
      </c>
      <c r="C4" s="116"/>
      <c r="D4" s="116"/>
      <c r="E4" s="116"/>
      <c r="F4" s="111" t="s">
        <v>28</v>
      </c>
      <c r="G4" s="116"/>
      <c r="H4" s="116"/>
      <c r="I4" s="116"/>
      <c r="J4" s="116"/>
      <c r="K4" s="116"/>
      <c r="L4" s="111" t="s">
        <v>29</v>
      </c>
      <c r="M4" s="116"/>
      <c r="N4" s="116"/>
      <c r="O4" s="116"/>
      <c r="P4" s="116"/>
      <c r="Q4" s="111" t="s">
        <v>30</v>
      </c>
      <c r="R4" s="112"/>
      <c r="S4" s="112"/>
      <c r="T4" s="112"/>
      <c r="U4" s="112"/>
      <c r="V4" s="111" t="s">
        <v>31</v>
      </c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5" ht="157.5">
      <c r="A5" s="115"/>
      <c r="B5" s="64" t="s">
        <v>32</v>
      </c>
      <c r="C5" s="64" t="s">
        <v>33</v>
      </c>
      <c r="D5" s="64" t="s">
        <v>37</v>
      </c>
      <c r="E5" s="64" t="s">
        <v>34</v>
      </c>
      <c r="F5" s="64" t="s">
        <v>35</v>
      </c>
      <c r="G5" s="64" t="s">
        <v>33</v>
      </c>
      <c r="H5" s="64" t="s">
        <v>36</v>
      </c>
      <c r="I5" s="64" t="s">
        <v>37</v>
      </c>
      <c r="J5" s="64" t="s">
        <v>38</v>
      </c>
      <c r="K5" s="64" t="s">
        <v>39</v>
      </c>
      <c r="L5" s="64" t="s">
        <v>40</v>
      </c>
      <c r="M5" s="64" t="s">
        <v>33</v>
      </c>
      <c r="N5" s="64" t="s">
        <v>36</v>
      </c>
      <c r="O5" s="64" t="s">
        <v>38</v>
      </c>
      <c r="P5" s="64" t="s">
        <v>41</v>
      </c>
      <c r="Q5" s="64" t="s">
        <v>42</v>
      </c>
      <c r="R5" s="64" t="s">
        <v>33</v>
      </c>
      <c r="S5" s="64" t="s">
        <v>36</v>
      </c>
      <c r="T5" s="64" t="s">
        <v>38</v>
      </c>
      <c r="U5" s="64" t="s">
        <v>43</v>
      </c>
      <c r="V5" s="11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</row>
    <row r="6" spans="1:35" ht="15.75">
      <c r="A6" s="85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  <c r="P6" s="64">
        <v>16</v>
      </c>
      <c r="Q6" s="64">
        <v>17</v>
      </c>
      <c r="R6" s="64">
        <v>18</v>
      </c>
      <c r="S6" s="64">
        <v>19</v>
      </c>
      <c r="T6" s="64">
        <v>20</v>
      </c>
      <c r="U6" s="64">
        <v>21</v>
      </c>
      <c r="V6" s="64">
        <v>22</v>
      </c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ht="15.75">
      <c r="A7" s="54" t="s">
        <v>57</v>
      </c>
      <c r="B7" s="86">
        <v>0.3</v>
      </c>
      <c r="C7" s="67">
        <v>6.7009999999999996</v>
      </c>
      <c r="D7" s="69">
        <f>'Расчёт коэф-в'!D5</f>
        <v>0.7606625876734816</v>
      </c>
      <c r="E7" s="69">
        <f t="shared" ref="E7:E14" si="0">D7/$D$14</f>
        <v>0.7606625876734816</v>
      </c>
      <c r="F7" s="86">
        <v>0.2</v>
      </c>
      <c r="G7" s="67">
        <v>6.7009999999999996</v>
      </c>
      <c r="H7" s="69">
        <f>'Расчёт коэф-в'!G5</f>
        <v>1.2145948365915535</v>
      </c>
      <c r="I7" s="69">
        <f>'Расчёт коэф-в'!D5</f>
        <v>0.7606625876734816</v>
      </c>
      <c r="J7" s="69">
        <f>'Расчёт коэф-в'!I5</f>
        <v>1.3134981896719367</v>
      </c>
      <c r="K7" s="69">
        <f t="shared" ref="K7:K12" si="1">(I7*H7*J7)/$H$14*$I$14*$J$14</f>
        <v>0.94939475133442197</v>
      </c>
      <c r="L7" s="86">
        <v>0.4</v>
      </c>
      <c r="M7" s="67">
        <v>6.7009999999999996</v>
      </c>
      <c r="N7" s="69">
        <f>'Расчёт коэф-в'!G5</f>
        <v>1.2145948365915535</v>
      </c>
      <c r="O7" s="69">
        <f>'Расчёт коэф-в'!I5</f>
        <v>1.3134981896719367</v>
      </c>
      <c r="P7" s="69">
        <f>(N7*O7)/$N$14*$O$14</f>
        <v>1.2481154807917998</v>
      </c>
      <c r="Q7" s="86">
        <v>0.1</v>
      </c>
      <c r="R7" s="67">
        <v>6.7009999999999996</v>
      </c>
      <c r="S7" s="69">
        <f>'Расчёт коэф-в'!G5</f>
        <v>1.2145948365915535</v>
      </c>
      <c r="T7" s="69">
        <f>'Расчёт коэф-в'!I5</f>
        <v>1.3134981896719367</v>
      </c>
      <c r="U7" s="69">
        <f t="shared" ref="U7:U12" si="2">(S7*T7)/($S$14*$T$14)</f>
        <v>1.2481154807917998</v>
      </c>
      <c r="V7" s="69">
        <f t="shared" ref="V7:V12" si="3">(B7*E7)+(F7*K7)+(L7*P7)+(Q7*U7)</f>
        <v>1.0421354669648288</v>
      </c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ht="15.75">
      <c r="A8" s="54" t="s">
        <v>58</v>
      </c>
      <c r="B8" s="86">
        <f>B7</f>
        <v>0.3</v>
      </c>
      <c r="C8" s="67">
        <v>1.246</v>
      </c>
      <c r="D8" s="69">
        <f>'Расчёт коэф-в'!D6</f>
        <v>1.4640449438202245</v>
      </c>
      <c r="E8" s="69">
        <f t="shared" si="0"/>
        <v>1.4640449438202245</v>
      </c>
      <c r="F8" s="86">
        <f>F7</f>
        <v>0.2</v>
      </c>
      <c r="G8" s="67">
        <v>1.246</v>
      </c>
      <c r="H8" s="69">
        <f>'Расчёт коэф-в'!G6</f>
        <v>1.543338683788122</v>
      </c>
      <c r="I8" s="69">
        <f>'Расчёт коэф-в'!D6</f>
        <v>1.4640449438202245</v>
      </c>
      <c r="J8" s="69">
        <f>'Расчёт коэф-в'!I6</f>
        <v>0.91881542369289337</v>
      </c>
      <c r="K8" s="69">
        <f t="shared" si="1"/>
        <v>1.6241935768674813</v>
      </c>
      <c r="L8" s="86">
        <f>L7</f>
        <v>0.4</v>
      </c>
      <c r="M8" s="67">
        <v>1.246</v>
      </c>
      <c r="N8" s="69">
        <f>'Расчёт коэф-в'!G6</f>
        <v>1.543338683788122</v>
      </c>
      <c r="O8" s="69">
        <f>'Расчёт коэф-в'!I6</f>
        <v>0.91881542369289337</v>
      </c>
      <c r="P8" s="69">
        <f t="shared" ref="P8:P14" si="4">(N8*O8)/$N$14*$O$14</f>
        <v>1.1093877846600604</v>
      </c>
      <c r="Q8" s="86">
        <f>Q7</f>
        <v>0.1</v>
      </c>
      <c r="R8" s="67">
        <v>1.246</v>
      </c>
      <c r="S8" s="69">
        <f>'Расчёт коэф-в'!G6</f>
        <v>1.543338683788122</v>
      </c>
      <c r="T8" s="69">
        <f>'Расчёт коэф-в'!I6</f>
        <v>0.91881542369289337</v>
      </c>
      <c r="U8" s="69">
        <f>(S8*T8)/($S$14*$T$14)</f>
        <v>1.1093877846600604</v>
      </c>
      <c r="V8" s="69">
        <f t="shared" si="3"/>
        <v>1.3187460908495938</v>
      </c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ht="15.75">
      <c r="A9" s="54" t="s">
        <v>59</v>
      </c>
      <c r="B9" s="86">
        <f>B7</f>
        <v>0.3</v>
      </c>
      <c r="C9" s="67">
        <v>1.2669999999999999</v>
      </c>
      <c r="D9" s="69">
        <f>'Расчёт коэф-в'!D7</f>
        <v>1.4497237569060772</v>
      </c>
      <c r="E9" s="69">
        <f t="shared" si="0"/>
        <v>1.4497237569060772</v>
      </c>
      <c r="F9" s="86">
        <f>F7</f>
        <v>0.2</v>
      </c>
      <c r="G9" s="67">
        <v>1.2669999999999999</v>
      </c>
      <c r="H9" s="69">
        <f>'Расчёт коэф-в'!G7</f>
        <v>1.0347277032359905</v>
      </c>
      <c r="I9" s="69">
        <f>'Расчёт коэф-в'!D7</f>
        <v>1.4497237569060772</v>
      </c>
      <c r="J9" s="69">
        <f>'Расчёт коэф-в'!I7</f>
        <v>1.1240192292941447</v>
      </c>
      <c r="K9" s="69">
        <f t="shared" si="1"/>
        <v>1.3191036878331031</v>
      </c>
      <c r="L9" s="86">
        <f>L7</f>
        <v>0.4</v>
      </c>
      <c r="M9" s="67">
        <v>1.2669999999999999</v>
      </c>
      <c r="N9" s="69">
        <f>'Расчёт коэф-в'!G7</f>
        <v>1.0347277032359905</v>
      </c>
      <c r="O9" s="69">
        <f>'Расчёт коэф-в'!I7</f>
        <v>1.1240192292941447</v>
      </c>
      <c r="P9" s="69">
        <f t="shared" si="4"/>
        <v>0.90990002857390118</v>
      </c>
      <c r="Q9" s="86">
        <f>Q7</f>
        <v>0.1</v>
      </c>
      <c r="R9" s="67">
        <v>1.2669999999999999</v>
      </c>
      <c r="S9" s="69">
        <f>'Расчёт коэф-в'!G7</f>
        <v>1.0347277032359905</v>
      </c>
      <c r="T9" s="69">
        <f>'Расчёт коэф-в'!I7</f>
        <v>1.1240192292941447</v>
      </c>
      <c r="U9" s="69">
        <f t="shared" si="2"/>
        <v>0.90990002857390118</v>
      </c>
      <c r="V9" s="69">
        <f t="shared" si="3"/>
        <v>1.1536878789253944</v>
      </c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5" ht="15.75">
      <c r="A10" s="54" t="s">
        <v>60</v>
      </c>
      <c r="B10" s="86">
        <f>B7</f>
        <v>0.3</v>
      </c>
      <c r="C10" s="67">
        <v>1.395</v>
      </c>
      <c r="D10" s="69">
        <f>'Расчёт коэф-в'!D8</f>
        <v>1.3717562724014334</v>
      </c>
      <c r="E10" s="69">
        <f t="shared" si="0"/>
        <v>1.3717562724014334</v>
      </c>
      <c r="F10" s="86">
        <f>F7</f>
        <v>0.2</v>
      </c>
      <c r="G10" s="67">
        <v>1.395</v>
      </c>
      <c r="H10" s="69">
        <f>'Расчёт коэф-в'!G8</f>
        <v>2</v>
      </c>
      <c r="I10" s="69">
        <f>'Расчёт коэф-в'!D8</f>
        <v>1.3717562724014334</v>
      </c>
      <c r="J10" s="69">
        <f>'Расчёт коэф-в'!I8</f>
        <v>0.84202071315439353</v>
      </c>
      <c r="K10" s="69">
        <f t="shared" si="1"/>
        <v>1.8072722747992382</v>
      </c>
      <c r="L10" s="86">
        <f>L7</f>
        <v>0.4</v>
      </c>
      <c r="M10" s="67">
        <v>1.395</v>
      </c>
      <c r="N10" s="69">
        <f>'Расчёт коэф-в'!G8</f>
        <v>2</v>
      </c>
      <c r="O10" s="69">
        <f>'Расчёт коэф-в'!I8</f>
        <v>0.84202071315439353</v>
      </c>
      <c r="P10" s="69">
        <f t="shared" si="4"/>
        <v>1.3174878884536674</v>
      </c>
      <c r="Q10" s="86">
        <f>Q7</f>
        <v>0.1</v>
      </c>
      <c r="R10" s="67">
        <v>1.395</v>
      </c>
      <c r="S10" s="69">
        <f>'Расчёт коэф-в'!G8</f>
        <v>2</v>
      </c>
      <c r="T10" s="69">
        <f>'Расчёт коэф-в'!I8</f>
        <v>0.84202071315439353</v>
      </c>
      <c r="U10" s="69">
        <f t="shared" si="2"/>
        <v>1.3174878884536674</v>
      </c>
      <c r="V10" s="69">
        <f t="shared" si="3"/>
        <v>1.4317252809071115</v>
      </c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35" ht="15.75">
      <c r="A11" s="54" t="s">
        <v>61</v>
      </c>
      <c r="B11" s="86">
        <f>B7</f>
        <v>0.3</v>
      </c>
      <c r="C11" s="67">
        <v>3.169</v>
      </c>
      <c r="D11" s="69">
        <f>'Расчёт коэф-в'!D9</f>
        <v>0.93972862101609334</v>
      </c>
      <c r="E11" s="69">
        <f t="shared" si="0"/>
        <v>0.93972862101609334</v>
      </c>
      <c r="F11" s="86">
        <f>F7</f>
        <v>0.2</v>
      </c>
      <c r="G11" s="67">
        <v>3.169</v>
      </c>
      <c r="H11" s="69">
        <f>'Расчёт коэф-в'!G9</f>
        <v>1.188387503944462</v>
      </c>
      <c r="I11" s="69">
        <f>'Расчёт коэф-в'!D9</f>
        <v>0.93972862101609334</v>
      </c>
      <c r="J11" s="69">
        <f>'Расчёт коэф-в'!I9</f>
        <v>0.65948204848497138</v>
      </c>
      <c r="K11" s="69">
        <f t="shared" si="1"/>
        <v>0.5761789261196224</v>
      </c>
      <c r="L11" s="86">
        <f>L7</f>
        <v>0.4</v>
      </c>
      <c r="M11" s="67">
        <v>3.169</v>
      </c>
      <c r="N11" s="69">
        <f>'Расчёт коэф-в'!G9</f>
        <v>1.188387503944462</v>
      </c>
      <c r="O11" s="69">
        <f>'Расчёт коэф-в'!I9</f>
        <v>0.65948204848497138</v>
      </c>
      <c r="P11" s="69">
        <f t="shared" si="4"/>
        <v>0.61313331661285542</v>
      </c>
      <c r="Q11" s="86">
        <f>Q7</f>
        <v>0.1</v>
      </c>
      <c r="R11" s="67">
        <v>3.169</v>
      </c>
      <c r="S11" s="69">
        <f>'Расчёт коэф-в'!G9</f>
        <v>1.188387503944462</v>
      </c>
      <c r="T11" s="69">
        <f>'Расчёт коэф-в'!I9</f>
        <v>0.65948204848497138</v>
      </c>
      <c r="U11" s="69">
        <f t="shared" si="2"/>
        <v>0.61313331661285542</v>
      </c>
      <c r="V11" s="69">
        <f t="shared" si="3"/>
        <v>0.70372102983518015</v>
      </c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2" spans="1:35" ht="15.75">
      <c r="A12" s="54" t="s">
        <v>62</v>
      </c>
      <c r="B12" s="86">
        <f>B7</f>
        <v>0.3</v>
      </c>
      <c r="C12" s="74">
        <v>2.371</v>
      </c>
      <c r="D12" s="69">
        <f>'Расчёт коэф-в'!D10</f>
        <v>1.054070012652889</v>
      </c>
      <c r="E12" s="69">
        <f t="shared" si="0"/>
        <v>1.054070012652889</v>
      </c>
      <c r="F12" s="86">
        <f>F7</f>
        <v>0.2</v>
      </c>
      <c r="G12" s="74">
        <v>2.371</v>
      </c>
      <c r="H12" s="69">
        <f>'Расчёт коэф-в'!G10</f>
        <v>1.1442429354702657</v>
      </c>
      <c r="I12" s="69">
        <f>'Расчёт коэф-в'!D10</f>
        <v>1.054070012652889</v>
      </c>
      <c r="J12" s="69">
        <f>'Расчёт коэф-в'!I10</f>
        <v>0.63844569509577076</v>
      </c>
      <c r="K12" s="69">
        <f t="shared" si="1"/>
        <v>0.60242851702351963</v>
      </c>
      <c r="L12" s="86">
        <f>L7</f>
        <v>0.4</v>
      </c>
      <c r="M12" s="74">
        <v>2.371</v>
      </c>
      <c r="N12" s="69">
        <f>'Расчёт коэф-в'!G10</f>
        <v>1.1442429354702657</v>
      </c>
      <c r="O12" s="69">
        <f>'Расчёт коэф-в'!I10</f>
        <v>0.63844569509577076</v>
      </c>
      <c r="P12" s="69">
        <f t="shared" si="4"/>
        <v>0.57152609389515252</v>
      </c>
      <c r="Q12" s="86">
        <f>Q7</f>
        <v>0.1</v>
      </c>
      <c r="R12" s="74">
        <v>2.371</v>
      </c>
      <c r="S12" s="69">
        <f>'Расчёт коэф-в'!G10</f>
        <v>1.1442429354702657</v>
      </c>
      <c r="T12" s="69">
        <f>'Расчёт коэф-в'!I10</f>
        <v>0.63844569509577076</v>
      </c>
      <c r="U12" s="69">
        <f t="shared" si="2"/>
        <v>0.57152609389515252</v>
      </c>
      <c r="V12" s="69">
        <f t="shared" si="3"/>
        <v>0.72246975414814696</v>
      </c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ht="15.75">
      <c r="A13" s="75"/>
      <c r="B13" s="86"/>
      <c r="C13" s="68"/>
      <c r="D13" s="69"/>
      <c r="E13" s="69"/>
      <c r="F13" s="86"/>
      <c r="G13" s="68"/>
      <c r="H13" s="69"/>
      <c r="I13" s="68"/>
      <c r="J13" s="69"/>
      <c r="K13" s="69"/>
      <c r="L13" s="86"/>
      <c r="M13" s="68"/>
      <c r="N13" s="69"/>
      <c r="O13" s="68"/>
      <c r="P13" s="69"/>
      <c r="Q13" s="86"/>
      <c r="R13" s="68"/>
      <c r="S13" s="69"/>
      <c r="T13" s="68"/>
      <c r="U13" s="86"/>
      <c r="V13" s="69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ht="15.75">
      <c r="A14" s="64" t="s">
        <v>20</v>
      </c>
      <c r="B14" s="87">
        <f>B7</f>
        <v>0.3</v>
      </c>
      <c r="C14" s="68">
        <f>SUM(C7:C13)</f>
        <v>16.148999999999997</v>
      </c>
      <c r="D14" s="69">
        <v>1</v>
      </c>
      <c r="E14" s="69">
        <f t="shared" si="0"/>
        <v>1</v>
      </c>
      <c r="F14" s="86">
        <f>F7</f>
        <v>0.2</v>
      </c>
      <c r="G14" s="68">
        <f>SUM(G7:G13)</f>
        <v>16.148999999999997</v>
      </c>
      <c r="H14" s="69">
        <f>'Расчёт коэф-в'!G12</f>
        <v>1.2782215617066073</v>
      </c>
      <c r="I14" s="69">
        <v>1</v>
      </c>
      <c r="J14" s="69">
        <f>'Расчёт коэф-в'!I12</f>
        <v>1</v>
      </c>
      <c r="K14" s="69">
        <f>(I14*H14*J14)/$H$14*$I$14*$J$14</f>
        <v>1</v>
      </c>
      <c r="L14" s="86">
        <f>L7</f>
        <v>0.4</v>
      </c>
      <c r="M14" s="68">
        <f>SUM(M7:M13)</f>
        <v>16.148999999999997</v>
      </c>
      <c r="N14" s="69">
        <f>'Расчёт коэф-в'!G12</f>
        <v>1.2782215617066073</v>
      </c>
      <c r="O14" s="69">
        <v>1</v>
      </c>
      <c r="P14" s="69">
        <f t="shared" si="4"/>
        <v>1</v>
      </c>
      <c r="Q14" s="86">
        <f>Q7</f>
        <v>0.1</v>
      </c>
      <c r="R14" s="68">
        <f>SUM(R7:R13)</f>
        <v>16.148999999999997</v>
      </c>
      <c r="S14" s="69">
        <f>'Расчёт коэф-в'!G12</f>
        <v>1.2782215617066073</v>
      </c>
      <c r="T14" s="69">
        <v>1</v>
      </c>
      <c r="U14" s="69">
        <f>(S14*T14)/($S$14*$T$14)</f>
        <v>1</v>
      </c>
      <c r="V14" s="69">
        <f>(B14*E14)+(F14*K14)+(L14*P14)+(Q14*U14)</f>
        <v>1</v>
      </c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5" ht="15.7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8"/>
      <c r="L15" s="81"/>
      <c r="M15" s="81"/>
      <c r="N15" s="81"/>
      <c r="O15" s="81"/>
      <c r="P15" s="88"/>
      <c r="Q15" s="81"/>
      <c r="R15" s="81"/>
      <c r="S15" s="81"/>
      <c r="T15" s="81"/>
      <c r="U15" s="88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</row>
    <row r="16" spans="1:35" ht="15.7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</row>
    <row r="17" spans="1:35" ht="15.7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</row>
    <row r="18" spans="1:35" ht="15.75">
      <c r="A18" s="81"/>
      <c r="B18" s="81"/>
      <c r="C18" s="81"/>
      <c r="D18" s="81"/>
      <c r="E18" s="81"/>
      <c r="F18" s="8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</row>
    <row r="19" spans="1:35" ht="15.75">
      <c r="A19" s="81"/>
      <c r="B19" s="81"/>
      <c r="C19" s="81"/>
      <c r="D19" s="81"/>
      <c r="E19" s="81"/>
      <c r="F19" s="89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1:35" ht="15.75">
      <c r="A20" s="81"/>
      <c r="B20" s="81"/>
      <c r="C20" s="81"/>
      <c r="D20" s="81"/>
      <c r="E20" s="81"/>
      <c r="F20" s="89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1:35" ht="15.75">
      <c r="A21" s="81"/>
      <c r="B21" s="81"/>
      <c r="C21" s="81"/>
      <c r="D21" s="81"/>
      <c r="E21" s="81"/>
      <c r="F21" s="89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</row>
    <row r="22" spans="1:35" ht="15.7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</row>
    <row r="23" spans="1:35" ht="15.7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1:35" ht="15.7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5" ht="15.7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5" ht="15.7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</row>
    <row r="27" spans="1:35" ht="15.7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1:35" ht="15.7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1:35" ht="15.7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</row>
    <row r="30" spans="1:35" ht="15.7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</row>
    <row r="31" spans="1:35" ht="15.7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</row>
    <row r="32" spans="1:35" ht="15.7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</row>
    <row r="33" spans="1:35" ht="15.7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1:35" ht="15.7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</row>
    <row r="35" spans="1:35" ht="15.7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</row>
    <row r="36" spans="1:35" ht="15.7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</row>
    <row r="37" spans="1:35" ht="15.7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</row>
    <row r="38" spans="1:35" ht="15.7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</row>
    <row r="39" spans="1:35" ht="15.7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</row>
    <row r="40" spans="1:35" ht="15.7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</row>
    <row r="41" spans="1:35" ht="15.7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</row>
    <row r="42" spans="1:35" ht="15.7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</row>
    <row r="43" spans="1:35" ht="15.7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</row>
    <row r="44" spans="1:35" ht="15.7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</row>
    <row r="45" spans="1:35" ht="15.7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</row>
    <row r="46" spans="1:35" ht="15.7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</row>
    <row r="47" spans="1:35" ht="15.7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</row>
    <row r="48" spans="1:35" ht="15.7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</row>
    <row r="49" spans="1:35" ht="15.7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1:35" ht="15.7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35" ht="15.7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1:35" ht="15.7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1:35" ht="15.7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1:35" ht="15.7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5" ht="15.7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15.7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1:35" ht="15.7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1:35" ht="15.7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</row>
    <row r="59" spans="1:35" ht="15.7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</row>
    <row r="60" spans="1:35" ht="15.7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</row>
    <row r="61" spans="1:35" ht="15.7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</row>
    <row r="62" spans="1:35" ht="15.7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</row>
    <row r="63" spans="1:35" ht="15.7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</row>
    <row r="64" spans="1:35" ht="15.7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</row>
    <row r="65" spans="1:35" ht="15.7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</row>
    <row r="66" spans="1:35" ht="15.7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</row>
    <row r="67" spans="1:35" ht="15.7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</row>
    <row r="68" spans="1:35" ht="15.7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</row>
    <row r="69" spans="1:35" ht="15.7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</row>
    <row r="70" spans="1:35" ht="15.7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</row>
    <row r="71" spans="1:35" ht="15.7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</row>
    <row r="72" spans="1:35" ht="15.7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</row>
    <row r="73" spans="1:35" ht="15.7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</row>
    <row r="74" spans="1:35" ht="15.7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</row>
    <row r="75" spans="1:35" ht="15.7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</row>
    <row r="76" spans="1:35" ht="15.7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</row>
    <row r="77" spans="1:35" ht="15.7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</row>
    <row r="78" spans="1:35" ht="15.7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</row>
    <row r="79" spans="1:35" ht="15.7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</row>
    <row r="80" spans="1:35" ht="15.7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</row>
    <row r="81" spans="1:35" ht="15.7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</row>
    <row r="82" spans="1:35" ht="15.7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</row>
    <row r="83" spans="1:35" ht="15.7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</row>
    <row r="84" spans="1:35" ht="15.7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</row>
    <row r="85" spans="1:35" ht="15.7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</row>
    <row r="86" spans="1:35" ht="15.7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</row>
    <row r="87" spans="1:35" ht="15.7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</row>
    <row r="88" spans="1:35" ht="15.7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</row>
    <row r="89" spans="1:35" ht="15.7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</row>
    <row r="90" spans="1:35" ht="15.7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</row>
    <row r="91" spans="1:35" ht="15.7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</row>
    <row r="92" spans="1:35" ht="15.7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</row>
    <row r="93" spans="1:35" ht="15.7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</row>
    <row r="94" spans="1:35" ht="15.7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</row>
    <row r="95" spans="1:35" ht="15.7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</row>
    <row r="96" spans="1:35" ht="15.7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</row>
    <row r="97" spans="1:35" ht="15.7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</row>
    <row r="98" spans="1:35" ht="15.7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</row>
    <row r="99" spans="1:35" ht="15.7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</row>
    <row r="100" spans="1:35" ht="15.75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</row>
    <row r="101" spans="1:35" ht="15.7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</row>
    <row r="102" spans="1:35" ht="15.7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</row>
    <row r="103" spans="1:35" ht="15.7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</row>
    <row r="104" spans="1:35" ht="15.7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</row>
    <row r="105" spans="1:35" ht="15.75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</row>
    <row r="106" spans="1:35" ht="15.75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</row>
    <row r="107" spans="1:35" ht="15.75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</row>
    <row r="108" spans="1:35" ht="15.75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</row>
    <row r="109" spans="1:35" ht="15.7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</row>
    <row r="110" spans="1:35" ht="15.7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</row>
    <row r="111" spans="1:35" ht="15.75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</row>
    <row r="112" spans="1:35" ht="15.75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</row>
    <row r="113" spans="1:35" ht="15.75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</row>
    <row r="114" spans="1:35" ht="15.7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</row>
    <row r="115" spans="1:35" ht="15.75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</row>
    <row r="116" spans="1:35" ht="15.75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</row>
    <row r="117" spans="1:35" ht="15.75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</row>
    <row r="118" spans="1:35" ht="15.75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</row>
    <row r="119" spans="1:35" ht="15.75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</row>
    <row r="120" spans="1:35" ht="15.75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</row>
    <row r="121" spans="1:35" ht="15.75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</row>
    <row r="122" spans="1:35" ht="15.75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</row>
    <row r="123" spans="1:35" ht="15.7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</row>
    <row r="124" spans="1:35" ht="15.7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</row>
    <row r="125" spans="1:35" ht="15.7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</row>
    <row r="126" spans="1:35" ht="15.75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</row>
    <row r="127" spans="1:35" ht="15.75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</row>
    <row r="128" spans="1:35" ht="15.7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</row>
    <row r="129" spans="1:35" ht="15.75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</row>
    <row r="130" spans="1:35" ht="15.7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</row>
    <row r="131" spans="1:35" ht="15.75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</row>
    <row r="132" spans="1:35" ht="15.75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</row>
    <row r="133" spans="1:35" ht="15.7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</row>
    <row r="134" spans="1:35" ht="15.7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</row>
    <row r="135" spans="1:35" ht="15.7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</row>
    <row r="136" spans="1:35" ht="15.7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</row>
    <row r="137" spans="1:35" ht="15.7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</row>
    <row r="138" spans="1:35" ht="15.7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</row>
    <row r="139" spans="1:35" ht="15.75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</row>
    <row r="140" spans="1:35" ht="15.75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</row>
    <row r="141" spans="1:35" ht="15.75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</row>
    <row r="142" spans="1:35" ht="15.7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</row>
    <row r="143" spans="1:35" ht="15.7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</row>
    <row r="144" spans="1:35" ht="15.7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</row>
    <row r="145" spans="1:35" ht="15.75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</row>
    <row r="146" spans="1:35" ht="15.7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</row>
    <row r="147" spans="1:35" ht="15.75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</row>
    <row r="148" spans="1:35" ht="15.75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</row>
    <row r="149" spans="1:35" ht="15.75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</row>
    <row r="150" spans="1:35" ht="15.75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</row>
    <row r="151" spans="1:35" ht="15.75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</row>
    <row r="152" spans="1:35" ht="15.75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</row>
    <row r="153" spans="1:35" ht="15.75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</row>
    <row r="154" spans="1:35" ht="15.75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</row>
    <row r="155" spans="1:35" ht="15.75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</row>
    <row r="156" spans="1:35" ht="15.75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</row>
    <row r="157" spans="1:35" ht="15.7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</row>
    <row r="158" spans="1:35" ht="15.75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</row>
    <row r="159" spans="1:35" ht="15.75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</row>
    <row r="160" spans="1:35" ht="15.75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</row>
    <row r="161" spans="1:35" ht="15.75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</row>
    <row r="162" spans="1:35" ht="15.75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</row>
    <row r="163" spans="1:35" ht="15.75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</row>
    <row r="164" spans="1:35" ht="15.75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</row>
    <row r="165" spans="1:35" ht="15.75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</row>
    <row r="166" spans="1:35" ht="15.75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</row>
    <row r="167" spans="1:35" ht="15.75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</row>
    <row r="168" spans="1:35" ht="15.75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</row>
    <row r="169" spans="1:35" ht="15.75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</row>
    <row r="170" spans="1:35" ht="15.75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</row>
    <row r="171" spans="1:35" ht="15.75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</row>
    <row r="172" spans="1:35" ht="15.75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</row>
    <row r="173" spans="1:35" ht="15.75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</row>
    <row r="174" spans="1:35" ht="15.75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</row>
    <row r="175" spans="1:35" ht="15.75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</row>
    <row r="176" spans="1:35" ht="15.75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</row>
    <row r="177" spans="1:35" ht="15.75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</row>
    <row r="178" spans="1:35" ht="15.75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</row>
    <row r="179" spans="1:35" ht="15.75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</row>
    <row r="180" spans="1:35" ht="15.75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</row>
    <row r="181" spans="1:35" ht="15.75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</row>
    <row r="182" spans="1:35" ht="15.75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</row>
    <row r="183" spans="1:35" ht="15.75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</row>
    <row r="184" spans="1:35" ht="15.75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</row>
    <row r="185" spans="1:35" ht="15.75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</row>
    <row r="186" spans="1:35" ht="15.75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</row>
    <row r="187" spans="1:35" ht="15.75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</row>
    <row r="188" spans="1:35" ht="15.75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</row>
    <row r="189" spans="1:35" ht="15.75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</row>
    <row r="190" spans="1:35" ht="15.75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</row>
    <row r="191" spans="1:35" ht="15.75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</row>
    <row r="192" spans="1:35" ht="15.75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</row>
    <row r="193" spans="1:35" ht="15.75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</row>
    <row r="194" spans="1:35" ht="15.75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</row>
    <row r="195" spans="1:35" ht="15.75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</row>
    <row r="196" spans="1:35" ht="15.75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</row>
    <row r="197" spans="1:35" ht="15.75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</row>
    <row r="198" spans="1:35" ht="15.75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</row>
    <row r="199" spans="1:35" ht="15.75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</row>
    <row r="200" spans="1:35" ht="15.75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</row>
    <row r="201" spans="1:35" ht="15.75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</row>
    <row r="202" spans="1:35" ht="15.75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</row>
    <row r="203" spans="1:35" ht="15.75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</row>
    <row r="204" spans="1:35" ht="15.75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</row>
    <row r="205" spans="1:35" ht="15.75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</row>
    <row r="206" spans="1:35" ht="15.75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</row>
    <row r="207" spans="1:35" ht="15.75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</row>
    <row r="208" spans="1:35" ht="15.75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</row>
    <row r="209" spans="1:35" ht="15.75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</row>
    <row r="210" spans="1:35" ht="15.75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</row>
    <row r="211" spans="1:35" ht="15.75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</row>
    <row r="212" spans="1:35" ht="15.75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</row>
    <row r="213" spans="1:35" ht="15.75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</row>
    <row r="214" spans="1:35" ht="15.75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</row>
    <row r="215" spans="1:35" ht="15.75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</row>
    <row r="216" spans="1:35" ht="15.75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</row>
    <row r="217" spans="1:35" ht="15.75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</row>
    <row r="218" spans="1:35" ht="15.75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</row>
    <row r="219" spans="1:35" ht="15.75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</row>
    <row r="220" spans="1:35" ht="15.75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</row>
    <row r="221" spans="1:35" ht="15.75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</row>
    <row r="222" spans="1:35" ht="15.75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</row>
    <row r="223" spans="1:35" ht="15.75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</row>
    <row r="224" spans="1:35" ht="15.75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</row>
    <row r="225" spans="1:35" ht="15.75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</row>
    <row r="226" spans="1:35" ht="15.75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</row>
    <row r="227" spans="1:35" ht="15.75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</row>
    <row r="228" spans="1:35" ht="15.75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</row>
    <row r="229" spans="1:35" ht="15.75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</row>
    <row r="230" spans="1:35" ht="15.75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</row>
    <row r="231" spans="1:35" ht="15.75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</row>
    <row r="232" spans="1:35" ht="15.75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</row>
    <row r="233" spans="1:35" ht="15.75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</row>
    <row r="234" spans="1:35" ht="15.75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</row>
    <row r="235" spans="1:35" ht="15.75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</row>
    <row r="236" spans="1:35" ht="15.75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</row>
    <row r="237" spans="1:35" ht="15.75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</row>
    <row r="238" spans="1:35" ht="15.75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</row>
    <row r="239" spans="1:35" ht="15.75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</row>
    <row r="240" spans="1:35" ht="15.75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</row>
    <row r="241" spans="1:35" ht="15.75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</row>
    <row r="242" spans="1:35" ht="15.75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</row>
    <row r="243" spans="1:35" ht="15.75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</row>
    <row r="244" spans="1:35" ht="15.75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</row>
    <row r="245" spans="1:35" ht="15.75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</row>
    <row r="246" spans="1:35" ht="15.75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</row>
    <row r="247" spans="1:35" ht="15.75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</row>
    <row r="248" spans="1:35" ht="15.75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</row>
    <row r="249" spans="1:35" ht="15.75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</row>
    <row r="250" spans="1:35" ht="15.75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</row>
    <row r="251" spans="1:35" ht="15.75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</row>
    <row r="252" spans="1:35" ht="15.75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</row>
    <row r="253" spans="1:35" ht="15.75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</row>
    <row r="254" spans="1:35" ht="15.7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</row>
    <row r="255" spans="1:35" ht="15.75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</row>
    <row r="256" spans="1:35" ht="15.75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</row>
    <row r="257" spans="1:35" ht="15.75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</row>
    <row r="258" spans="1:35" ht="15.75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</row>
    <row r="259" spans="1:35" ht="15.75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</row>
    <row r="260" spans="1:35" ht="15.75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</row>
    <row r="261" spans="1:35" ht="15.75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</row>
    <row r="262" spans="1:35" ht="15.75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</row>
    <row r="263" spans="1:35" ht="15.75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</row>
    <row r="264" spans="1:35" ht="15.75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</row>
    <row r="265" spans="1:35" ht="15.75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</row>
    <row r="266" spans="1:35" ht="15.75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</row>
    <row r="267" spans="1:35" ht="15.75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</row>
    <row r="268" spans="1:35" ht="15.75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</row>
    <row r="269" spans="1:35" ht="15.75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</row>
    <row r="270" spans="1:35" ht="15.75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</row>
    <row r="271" spans="1:35" ht="15.75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</row>
    <row r="272" spans="1:35" ht="15.75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</row>
    <row r="273" spans="1:35" ht="15.75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</row>
    <row r="274" spans="1:35" ht="15.75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</row>
    <row r="275" spans="1:35" ht="15.75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</row>
    <row r="276" spans="1:35" ht="15.75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</row>
    <row r="277" spans="1:35" ht="15.75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</row>
    <row r="278" spans="1:35" ht="15.75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</row>
    <row r="279" spans="1:35" ht="15.75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</row>
    <row r="280" spans="1:35" ht="15.7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</row>
    <row r="281" spans="1:35" ht="15.75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</row>
    <row r="282" spans="1:35" ht="15.75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</row>
    <row r="283" spans="1:35" ht="15.75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</row>
    <row r="284" spans="1:35" ht="15.75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</row>
    <row r="285" spans="1:35" ht="15.75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</row>
    <row r="286" spans="1:35" ht="15.75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</row>
    <row r="287" spans="1:35" ht="15.75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</row>
    <row r="288" spans="1:35" ht="15.75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</row>
    <row r="289" spans="1:35" ht="15.75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</row>
    <row r="290" spans="1:35" ht="15.75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</row>
    <row r="291" spans="1:35" ht="15.75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</row>
    <row r="292" spans="1:35" ht="15.75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</row>
    <row r="293" spans="1:35" ht="15.75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</row>
    <row r="294" spans="1:35" ht="15.75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</row>
    <row r="295" spans="1:35" ht="15.75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</row>
    <row r="296" spans="1:35" ht="15.75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</row>
    <row r="297" spans="1:35" ht="15.75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</row>
    <row r="298" spans="1:35" ht="15.75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</row>
    <row r="299" spans="1:35" ht="15.75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</row>
    <row r="300" spans="1:35" ht="15.75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</row>
    <row r="301" spans="1:35" ht="15.75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</row>
    <row r="302" spans="1:35" ht="15.75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</row>
    <row r="303" spans="1:35" ht="15.75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</row>
    <row r="304" spans="1:35" ht="15.75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</row>
    <row r="305" spans="1:35" ht="15.75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</row>
    <row r="306" spans="1:35" ht="15.75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</row>
    <row r="307" spans="1:35" ht="15.75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</row>
    <row r="308" spans="1:35" ht="15.75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</row>
    <row r="309" spans="1:35" ht="15.75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</row>
    <row r="310" spans="1:35" ht="15.75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</row>
    <row r="311" spans="1:35" ht="15.75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</row>
    <row r="312" spans="1:35" ht="15.75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</row>
    <row r="313" spans="1:35" ht="15.75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</row>
    <row r="314" spans="1:35" ht="15.75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</row>
    <row r="315" spans="1:35" ht="15.75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</row>
    <row r="316" spans="1:35" ht="15.75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</row>
    <row r="317" spans="1:35" ht="15.75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</row>
    <row r="318" spans="1:35" ht="15.75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</row>
    <row r="319" spans="1:35" ht="15.75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</row>
    <row r="320" spans="1:35" ht="15.75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</row>
    <row r="321" spans="1:35" ht="15.75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</row>
    <row r="322" spans="1:35" ht="15.75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</row>
    <row r="323" spans="1:35" ht="15.75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</row>
    <row r="324" spans="1:35" ht="15.75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</row>
    <row r="325" spans="1:35" ht="15.75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</row>
    <row r="326" spans="1:35" ht="15.75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</row>
    <row r="327" spans="1:35" ht="15.75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</row>
    <row r="328" spans="1:35" ht="15.75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</row>
    <row r="329" spans="1:35" ht="15.75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</row>
    <row r="330" spans="1:35" ht="15.75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</row>
    <row r="331" spans="1:35" ht="15.75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</row>
    <row r="332" spans="1:35" ht="15.75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</row>
    <row r="333" spans="1:35" ht="15.75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</row>
    <row r="334" spans="1:35" ht="15.75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</row>
    <row r="335" spans="1:35" ht="15.75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</row>
    <row r="336" spans="1:35" ht="15.75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</row>
    <row r="337" spans="1:35" ht="15.75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</row>
    <row r="338" spans="1:35" ht="15.75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</row>
    <row r="339" spans="1:35" ht="15.75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</row>
    <row r="340" spans="1:35" ht="15.75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</row>
    <row r="341" spans="1:35" ht="15.75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</row>
    <row r="342" spans="1:35" ht="15.75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</row>
    <row r="343" spans="1:35" ht="15.75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</row>
    <row r="344" spans="1:35" ht="15.75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</row>
    <row r="345" spans="1:35" ht="15.75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</row>
    <row r="346" spans="1:35" ht="15.75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</row>
    <row r="347" spans="1:35" ht="15.75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</row>
    <row r="348" spans="1:35" ht="15.75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</row>
    <row r="349" spans="1:35" ht="15.75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</row>
    <row r="350" spans="1:35" ht="15.75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</row>
    <row r="351" spans="1:35" ht="15.75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</row>
    <row r="352" spans="1:35" ht="15.75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</row>
    <row r="353" spans="1:35" ht="15.75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</row>
    <row r="354" spans="1:35" ht="15.75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</row>
    <row r="355" spans="1:35" ht="15.75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</row>
    <row r="356" spans="1:35" ht="15.75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</row>
    <row r="357" spans="1:35" ht="15.75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</row>
    <row r="358" spans="1:35" ht="15.75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</row>
    <row r="359" spans="1:35" ht="15.75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</row>
    <row r="360" spans="1:35" ht="15.75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</row>
    <row r="361" spans="1:35" ht="15.75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</row>
    <row r="362" spans="1:35" ht="15.75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</row>
    <row r="363" spans="1:35" ht="15.75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</row>
    <row r="364" spans="1:35" ht="15.75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</row>
    <row r="365" spans="1:35" ht="15.75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</row>
    <row r="366" spans="1:35" ht="15.75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</row>
    <row r="367" spans="1:35" ht="15.75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</row>
    <row r="368" spans="1:35" ht="15.75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</row>
    <row r="369" spans="1:35" ht="15.75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</row>
    <row r="370" spans="1:35" ht="15.75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</row>
    <row r="371" spans="1:35" ht="15.75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</row>
    <row r="372" spans="1:35" ht="15.75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</row>
    <row r="373" spans="1:35" ht="15.75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</row>
    <row r="374" spans="1:35" ht="15.75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</row>
    <row r="375" spans="1:35" ht="15.75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</row>
    <row r="376" spans="1:35" ht="15.75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</row>
    <row r="377" spans="1:35" ht="15.75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</row>
    <row r="378" spans="1:35" ht="15.75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</row>
    <row r="379" spans="1:35" ht="15.75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</row>
    <row r="380" spans="1:35" ht="15.75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</row>
    <row r="381" spans="1:35" ht="15.75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</row>
    <row r="382" spans="1:35" ht="15.75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</row>
    <row r="383" spans="1:35" ht="15.75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</row>
    <row r="384" spans="1:35" ht="15.75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</row>
    <row r="385" spans="1:35" ht="15.75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</row>
    <row r="386" spans="1:35" ht="15.75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</row>
    <row r="387" spans="1:35" ht="15.75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</row>
    <row r="388" spans="1:35" ht="15.75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</row>
    <row r="389" spans="1:35" ht="15.75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</row>
    <row r="390" spans="1:35" ht="15.75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</row>
    <row r="391" spans="1:35" ht="15.75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</row>
    <row r="392" spans="1:35" ht="15.75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</row>
    <row r="393" spans="1:35" ht="15.75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</row>
    <row r="394" spans="1:35" ht="15.75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</row>
    <row r="395" spans="1:35" ht="15.75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</row>
    <row r="396" spans="1:35" ht="15.75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</row>
    <row r="397" spans="1:35" ht="15.75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</row>
    <row r="398" spans="1:35" ht="15.75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</row>
    <row r="399" spans="1:35" ht="15.75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</row>
    <row r="400" spans="1:35" ht="15.75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</row>
    <row r="401" spans="1:35" ht="15.75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</row>
    <row r="402" spans="1:35" ht="15.75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</row>
    <row r="403" spans="1:35" ht="15.75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</row>
    <row r="404" spans="1:35" ht="15.75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</row>
    <row r="405" spans="1:35" ht="15.75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</row>
    <row r="406" spans="1:35" ht="15.75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</row>
    <row r="407" spans="1:35" ht="15.75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</row>
    <row r="408" spans="1:35" ht="15.75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</row>
    <row r="409" spans="1:35" ht="15.75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</row>
    <row r="410" spans="1:35" ht="15.75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</row>
    <row r="411" spans="1:35" ht="15.75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</row>
    <row r="412" spans="1:35" ht="15.75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</row>
    <row r="413" spans="1:35" ht="15.75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</row>
    <row r="414" spans="1:35" ht="15.75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</row>
    <row r="415" spans="1:35" ht="15.75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</row>
    <row r="416" spans="1:35" ht="15.75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</row>
    <row r="417" spans="1:35" ht="15.75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</row>
    <row r="418" spans="1:35" ht="15.75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</row>
    <row r="419" spans="1:35" ht="15.75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</row>
    <row r="420" spans="1:35" ht="15.75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</row>
    <row r="421" spans="1:35" ht="15.75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</row>
    <row r="422" spans="1:35" ht="15.75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</row>
    <row r="423" spans="1:35" ht="15.75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</row>
    <row r="424" spans="1:35" ht="15.75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</row>
    <row r="425" spans="1:35" ht="15.75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</row>
    <row r="426" spans="1:35" ht="15.75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</row>
    <row r="427" spans="1:35" ht="15.75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</row>
    <row r="428" spans="1:35" ht="15.75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</row>
    <row r="429" spans="1:35" ht="15.75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</row>
    <row r="430" spans="1:35" ht="15.75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</row>
    <row r="431" spans="1:35" ht="15.75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</row>
    <row r="432" spans="1:35" ht="15.75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</row>
    <row r="433" spans="1:35" ht="15.75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</row>
    <row r="434" spans="1:35" ht="15.75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</row>
    <row r="435" spans="1:35" ht="15.75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</row>
    <row r="436" spans="1:35" ht="15.75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81"/>
      <c r="AH436" s="81"/>
      <c r="AI436" s="81"/>
    </row>
    <row r="437" spans="1:35" ht="15.75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1"/>
      <c r="AI437" s="81"/>
    </row>
    <row r="438" spans="1:35" ht="15.75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</row>
    <row r="439" spans="1:35" ht="15.75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</row>
    <row r="440" spans="1:35" ht="15.75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</row>
    <row r="441" spans="1:35" ht="15.75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81"/>
      <c r="AH441" s="81"/>
      <c r="AI441" s="81"/>
    </row>
    <row r="442" spans="1:35" ht="15.75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81"/>
      <c r="AH442" s="81"/>
      <c r="AI442" s="81"/>
    </row>
    <row r="443" spans="1:35" ht="15.75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</row>
    <row r="444" spans="1:35" ht="15.75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</row>
    <row r="445" spans="1:35" ht="15.75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</row>
    <row r="446" spans="1:35" ht="15.75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</row>
    <row r="447" spans="1:35" ht="15.75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</row>
    <row r="448" spans="1:35" ht="15.75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</row>
    <row r="449" spans="1:35" ht="15.75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</row>
    <row r="450" spans="1:35" ht="15.75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</row>
    <row r="451" spans="1:35" ht="15.75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</row>
    <row r="452" spans="1:35" ht="15.75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</row>
    <row r="453" spans="1:35" ht="15.75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</row>
    <row r="454" spans="1:35" ht="15.75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</row>
    <row r="455" spans="1:35" ht="15.75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</row>
    <row r="456" spans="1:35" ht="15.75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</row>
    <row r="457" spans="1:35" ht="15.75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</row>
    <row r="458" spans="1:35" ht="15.75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</row>
    <row r="459" spans="1:35" ht="15.75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</row>
    <row r="460" spans="1:35" ht="15.75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</row>
    <row r="461" spans="1:35" ht="15.75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</row>
    <row r="462" spans="1:35" ht="15.75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</row>
    <row r="463" spans="1:35" ht="15.75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</row>
    <row r="464" spans="1:35" ht="15.75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</row>
    <row r="465" spans="1:35" ht="15.75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</row>
    <row r="466" spans="1:35" ht="15.75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</row>
    <row r="467" spans="1:35" ht="15.75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</row>
    <row r="468" spans="1:35" ht="15.75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</row>
    <row r="469" spans="1:35" ht="15.75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</row>
    <row r="470" spans="1:35" ht="15.75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</row>
    <row r="471" spans="1:35" ht="15.75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</row>
    <row r="472" spans="1:35" ht="15.75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</row>
    <row r="473" spans="1:35" ht="15.75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</row>
    <row r="474" spans="1:35" ht="15.75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</row>
    <row r="475" spans="1:35" ht="15.75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</row>
    <row r="476" spans="1:35" ht="15.75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</row>
    <row r="477" spans="1:35" ht="15.75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</row>
    <row r="478" spans="1:35" ht="15.75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</row>
    <row r="479" spans="1:35" ht="15.75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</row>
    <row r="480" spans="1:35" ht="15.75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</row>
    <row r="481" spans="1:35" ht="15.75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81"/>
      <c r="AH481" s="81"/>
      <c r="AI481" s="81"/>
    </row>
    <row r="482" spans="1:35" ht="15.75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81"/>
      <c r="AH482" s="81"/>
      <c r="AI482" s="81"/>
    </row>
    <row r="483" spans="1:35" ht="15.75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81"/>
      <c r="AH483" s="81"/>
      <c r="AI483" s="81"/>
    </row>
    <row r="484" spans="1:35" ht="15.75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81"/>
      <c r="AH484" s="81"/>
      <c r="AI484" s="81"/>
    </row>
    <row r="485" spans="1:35" ht="15.75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</row>
    <row r="486" spans="1:35" ht="15.75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81"/>
      <c r="AH486" s="81"/>
      <c r="AI486" s="81"/>
    </row>
    <row r="487" spans="1:35" ht="15.75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81"/>
      <c r="AH487" s="81"/>
      <c r="AI487" s="81"/>
    </row>
    <row r="488" spans="1:35" ht="15.75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81"/>
      <c r="AH488" s="81"/>
      <c r="AI488" s="81"/>
    </row>
    <row r="489" spans="1:35" ht="15.75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81"/>
      <c r="AH489" s="81"/>
      <c r="AI489" s="81"/>
    </row>
    <row r="490" spans="1:35" ht="15.75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81"/>
      <c r="AH490" s="81"/>
      <c r="AI490" s="81"/>
    </row>
    <row r="491" spans="1:35" ht="15.75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81"/>
      <c r="AH491" s="81"/>
      <c r="AI491" s="81"/>
    </row>
    <row r="492" spans="1:35" ht="15.75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</row>
    <row r="493" spans="1:35" ht="15.75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</row>
    <row r="494" spans="1:35" ht="15.75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</row>
    <row r="495" spans="1:35" ht="15.75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</row>
    <row r="496" spans="1:35" ht="15.75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</row>
    <row r="497" spans="1:35" ht="15.75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81"/>
      <c r="AH497" s="81"/>
      <c r="AI497" s="81"/>
    </row>
    <row r="498" spans="1:35" ht="15.75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</row>
    <row r="499" spans="1:35" ht="15.75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81"/>
      <c r="AH499" s="81"/>
      <c r="AI499" s="81"/>
    </row>
    <row r="500" spans="1:35" ht="15.75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81"/>
      <c r="AH500" s="81"/>
      <c r="AI500" s="81"/>
    </row>
    <row r="501" spans="1:35" ht="15.75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81"/>
      <c r="AH501" s="81"/>
      <c r="AI501" s="81"/>
    </row>
    <row r="502" spans="1:35" ht="15.75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81"/>
      <c r="AH502" s="81"/>
      <c r="AI502" s="81"/>
    </row>
    <row r="503" spans="1:35" ht="15.75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81"/>
      <c r="AH503" s="81"/>
      <c r="AI503" s="81"/>
    </row>
    <row r="504" spans="1:35" ht="15.75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81"/>
      <c r="AH504" s="81"/>
      <c r="AI504" s="81"/>
    </row>
    <row r="505" spans="1:35" ht="15.75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81"/>
      <c r="AH505" s="81"/>
      <c r="AI505" s="81"/>
    </row>
    <row r="506" spans="1:35" ht="15.75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81"/>
      <c r="AH506" s="81"/>
      <c r="AI506" s="81"/>
    </row>
    <row r="507" spans="1:35" ht="15.75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81"/>
      <c r="AH507" s="81"/>
      <c r="AI507" s="81"/>
    </row>
    <row r="508" spans="1:35" ht="15.75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81"/>
      <c r="AH508" s="81"/>
      <c r="AI508" s="81"/>
    </row>
    <row r="509" spans="1:35" ht="15.75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81"/>
      <c r="AH509" s="81"/>
      <c r="AI509" s="81"/>
    </row>
    <row r="510" spans="1:35" ht="15.75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81"/>
      <c r="AH510" s="81"/>
      <c r="AI510" s="81"/>
    </row>
    <row r="511" spans="1:35" ht="15.75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81"/>
      <c r="AH511" s="81"/>
      <c r="AI511" s="81"/>
    </row>
    <row r="512" spans="1:35" ht="15.75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81"/>
      <c r="AH512" s="81"/>
      <c r="AI512" s="81"/>
    </row>
    <row r="513" spans="1:35" ht="15.75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81"/>
      <c r="AH513" s="81"/>
      <c r="AI513" s="81"/>
    </row>
    <row r="514" spans="1:35" ht="15.75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81"/>
      <c r="AH514" s="81"/>
      <c r="AI514" s="81"/>
    </row>
    <row r="515" spans="1:35" ht="15.75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81"/>
      <c r="AH515" s="81"/>
      <c r="AI515" s="81"/>
    </row>
    <row r="516" spans="1:35" ht="15.75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81"/>
      <c r="AH516" s="81"/>
      <c r="AI516" s="81"/>
    </row>
    <row r="517" spans="1:35" ht="15.75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81"/>
      <c r="AH517" s="81"/>
      <c r="AI517" s="81"/>
    </row>
    <row r="518" spans="1:35" ht="15.75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81"/>
      <c r="AH518" s="81"/>
      <c r="AI518" s="81"/>
    </row>
    <row r="519" spans="1:35" ht="15.75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81"/>
      <c r="AH519" s="81"/>
      <c r="AI519" s="81"/>
    </row>
    <row r="520" spans="1:35" ht="15.75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</row>
    <row r="521" spans="1:35" ht="15.75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81"/>
      <c r="AH521" s="81"/>
      <c r="AI521" s="81"/>
    </row>
    <row r="522" spans="1:35" ht="15.75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81"/>
      <c r="AH522" s="81"/>
      <c r="AI522" s="81"/>
    </row>
    <row r="523" spans="1:35" ht="15.75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81"/>
      <c r="AH523" s="81"/>
      <c r="AI523" s="81"/>
    </row>
    <row r="524" spans="1:35" ht="15.75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1"/>
      <c r="AI524" s="81"/>
    </row>
    <row r="525" spans="1:35" ht="15.75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</row>
    <row r="526" spans="1:35" ht="15.75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81"/>
      <c r="AH526" s="81"/>
      <c r="AI526" s="81"/>
    </row>
    <row r="527" spans="1:35" ht="15.75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</row>
    <row r="528" spans="1:35" ht="15.75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81"/>
      <c r="AH528" s="81"/>
      <c r="AI528" s="81"/>
    </row>
    <row r="529" spans="1:35" ht="15.75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81"/>
      <c r="AH529" s="81"/>
      <c r="AI529" s="81"/>
    </row>
    <row r="530" spans="1:35" ht="15.75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</row>
    <row r="531" spans="1:35" ht="15.75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81"/>
      <c r="AH531" s="81"/>
      <c r="AI531" s="81"/>
    </row>
    <row r="532" spans="1:35" ht="15.75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</row>
    <row r="533" spans="1:35" ht="15.75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</row>
    <row r="534" spans="1:35" ht="15.75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</row>
    <row r="535" spans="1:35" ht="15.75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</row>
    <row r="536" spans="1:35" ht="15.75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81"/>
      <c r="AH536" s="81"/>
      <c r="AI536" s="81"/>
    </row>
    <row r="537" spans="1:35" ht="15.75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81"/>
      <c r="AH537" s="81"/>
      <c r="AI537" s="81"/>
    </row>
    <row r="538" spans="1:35" ht="15.75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</row>
    <row r="539" spans="1:35" ht="15.75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</row>
    <row r="540" spans="1:35" ht="15.75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</row>
    <row r="541" spans="1:35" ht="15.75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</row>
    <row r="542" spans="1:35" ht="15.75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81"/>
      <c r="AH542" s="81"/>
      <c r="AI542" s="81"/>
    </row>
    <row r="543" spans="1:35" ht="15.75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81"/>
      <c r="AH543" s="81"/>
      <c r="AI543" s="81"/>
    </row>
    <row r="544" spans="1:35" ht="15.75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81"/>
      <c r="AH544" s="81"/>
      <c r="AI544" s="81"/>
    </row>
    <row r="545" spans="1:35" ht="15.75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</row>
    <row r="546" spans="1:35" ht="15.75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</row>
    <row r="547" spans="1:35" ht="15.75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81"/>
      <c r="AH547" s="81"/>
      <c r="AI547" s="81"/>
    </row>
    <row r="548" spans="1:35" ht="15.75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</row>
    <row r="549" spans="1:35" ht="15.75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81"/>
      <c r="AH549" s="81"/>
      <c r="AI549" s="81"/>
    </row>
    <row r="550" spans="1:35" ht="15.75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81"/>
      <c r="AH550" s="81"/>
      <c r="AI550" s="81"/>
    </row>
    <row r="551" spans="1:35" ht="15.75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</row>
    <row r="552" spans="1:35" ht="15.75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81"/>
      <c r="AH552" s="81"/>
      <c r="AI552" s="81"/>
    </row>
    <row r="553" spans="1:35" ht="15.75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</row>
    <row r="554" spans="1:35" ht="15.75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</row>
    <row r="555" spans="1:35" ht="15.75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81"/>
      <c r="AH555" s="81"/>
      <c r="AI555" s="81"/>
    </row>
    <row r="556" spans="1:35" ht="15.75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81"/>
      <c r="AH556" s="81"/>
      <c r="AI556" s="81"/>
    </row>
    <row r="557" spans="1:35" ht="15.75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81"/>
      <c r="AH557" s="81"/>
      <c r="AI557" s="81"/>
    </row>
    <row r="558" spans="1:35" ht="15.75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81"/>
      <c r="AH558" s="81"/>
      <c r="AI558" s="81"/>
    </row>
    <row r="559" spans="1:35" ht="15.75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81"/>
      <c r="AH559" s="81"/>
      <c r="AI559" s="81"/>
    </row>
    <row r="560" spans="1:35" ht="15.75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81"/>
      <c r="AH560" s="81"/>
      <c r="AI560" s="81"/>
    </row>
    <row r="561" spans="1:35" ht="15.75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81"/>
      <c r="AH561" s="81"/>
      <c r="AI561" s="81"/>
    </row>
    <row r="562" spans="1:35" ht="15.75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81"/>
      <c r="AH562" s="81"/>
      <c r="AI562" s="81"/>
    </row>
    <row r="563" spans="1:35" ht="15.75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81"/>
      <c r="AH563" s="81"/>
      <c r="AI563" s="81"/>
    </row>
    <row r="564" spans="1:35" ht="15.75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81"/>
      <c r="AH564" s="81"/>
      <c r="AI564" s="81"/>
    </row>
    <row r="565" spans="1:35" ht="15.75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1"/>
      <c r="AI565" s="81"/>
    </row>
    <row r="566" spans="1:35" ht="15.75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81"/>
      <c r="AH566" s="81"/>
      <c r="AI566" s="81"/>
    </row>
    <row r="567" spans="1:35" ht="15.75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81"/>
      <c r="AH567" s="81"/>
      <c r="AI567" s="81"/>
    </row>
    <row r="568" spans="1:35" ht="15.75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81"/>
      <c r="AH568" s="81"/>
      <c r="AI568" s="81"/>
    </row>
    <row r="569" spans="1:35" ht="15.75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81"/>
      <c r="AH569" s="81"/>
      <c r="AI569" s="81"/>
    </row>
    <row r="570" spans="1:35" ht="15.75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81"/>
      <c r="AH570" s="81"/>
      <c r="AI570" s="81"/>
    </row>
    <row r="571" spans="1:35" ht="15.75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81"/>
      <c r="AH571" s="81"/>
      <c r="AI571" s="81"/>
    </row>
    <row r="572" spans="1:35" ht="15.75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81"/>
      <c r="AH572" s="81"/>
      <c r="AI572" s="81"/>
    </row>
    <row r="573" spans="1:35" ht="15.75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81"/>
      <c r="AH573" s="81"/>
      <c r="AI573" s="81"/>
    </row>
    <row r="574" spans="1:35" ht="15.75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81"/>
      <c r="AH574" s="81"/>
      <c r="AI574" s="81"/>
    </row>
    <row r="575" spans="1:35" ht="15.75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81"/>
      <c r="AH575" s="81"/>
      <c r="AI575" s="81"/>
    </row>
    <row r="576" spans="1:35" ht="15.75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81"/>
      <c r="AH576" s="81"/>
      <c r="AI576" s="81"/>
    </row>
    <row r="577" spans="1:35" ht="15.75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81"/>
      <c r="AH577" s="81"/>
      <c r="AI577" s="81"/>
    </row>
    <row r="578" spans="1:35" ht="15.75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81"/>
      <c r="AH578" s="81"/>
      <c r="AI578" s="81"/>
    </row>
    <row r="579" spans="1:35" ht="15.75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81"/>
      <c r="AH579" s="81"/>
      <c r="AI579" s="81"/>
    </row>
    <row r="580" spans="1:35" ht="15.75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81"/>
      <c r="AH580" s="81"/>
      <c r="AI580" s="81"/>
    </row>
    <row r="581" spans="1:35" ht="15.75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</row>
    <row r="582" spans="1:35" ht="15.75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81"/>
      <c r="AH582" s="81"/>
      <c r="AI582" s="81"/>
    </row>
    <row r="583" spans="1:35" ht="15.75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81"/>
      <c r="AH583" s="81"/>
      <c r="AI583" s="81"/>
    </row>
    <row r="584" spans="1:35" ht="15.75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81"/>
      <c r="AH584" s="81"/>
      <c r="AI584" s="81"/>
    </row>
    <row r="585" spans="1:35" ht="15.75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81"/>
      <c r="AH585" s="81"/>
      <c r="AI585" s="81"/>
    </row>
    <row r="586" spans="1:35" ht="15.75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81"/>
      <c r="AH586" s="81"/>
      <c r="AI586" s="81"/>
    </row>
    <row r="587" spans="1:35" ht="15.75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81"/>
      <c r="AH587" s="81"/>
      <c r="AI587" s="81"/>
    </row>
    <row r="588" spans="1:35" ht="15.75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81"/>
      <c r="AH588" s="81"/>
      <c r="AI588" s="81"/>
    </row>
    <row r="589" spans="1:35" ht="15.75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</row>
    <row r="590" spans="1:35" ht="15.75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81"/>
      <c r="AH590" s="81"/>
      <c r="AI590" s="81"/>
    </row>
    <row r="591" spans="1:35" ht="15.75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81"/>
      <c r="AH591" s="81"/>
      <c r="AI591" s="81"/>
    </row>
    <row r="592" spans="1:35" ht="15.75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81"/>
      <c r="AH592" s="81"/>
      <c r="AI592" s="81"/>
    </row>
    <row r="593" spans="1:35" ht="15.75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81"/>
      <c r="AH593" s="81"/>
      <c r="AI593" s="81"/>
    </row>
    <row r="594" spans="1:35" ht="15.75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81"/>
      <c r="AH594" s="81"/>
      <c r="AI594" s="81"/>
    </row>
    <row r="595" spans="1:35" ht="15.75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81"/>
      <c r="AH595" s="81"/>
      <c r="AI595" s="81"/>
    </row>
    <row r="596" spans="1:35" ht="15.75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81"/>
      <c r="AH596" s="81"/>
      <c r="AI596" s="81"/>
    </row>
    <row r="597" spans="1:35" ht="15.75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81"/>
      <c r="AH597" s="81"/>
      <c r="AI597" s="81"/>
    </row>
    <row r="598" spans="1:35" ht="15.75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1"/>
      <c r="AI598" s="81"/>
    </row>
    <row r="599" spans="1:35" ht="15.75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81"/>
      <c r="AH599" s="81"/>
      <c r="AI599" s="81"/>
    </row>
    <row r="600" spans="1:35" ht="15.75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81"/>
      <c r="AH600" s="81"/>
      <c r="AI600" s="81"/>
    </row>
    <row r="601" spans="1:35" ht="15.75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81"/>
      <c r="AH601" s="81"/>
      <c r="AI601" s="81"/>
    </row>
    <row r="602" spans="1:35" ht="15.75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81"/>
      <c r="AH602" s="81"/>
      <c r="AI602" s="81"/>
    </row>
    <row r="603" spans="1:35" ht="15.75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81"/>
      <c r="AH603" s="81"/>
      <c r="AI603" s="81"/>
    </row>
    <row r="604" spans="1:35" ht="15.75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81"/>
      <c r="AH604" s="81"/>
      <c r="AI604" s="81"/>
    </row>
    <row r="605" spans="1:35" ht="15.75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81"/>
      <c r="AH605" s="81"/>
      <c r="AI605" s="81"/>
    </row>
    <row r="606" spans="1:35" ht="15.75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81"/>
      <c r="AH606" s="81"/>
      <c r="AI606" s="81"/>
    </row>
    <row r="607" spans="1:35" ht="15.75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81"/>
      <c r="AH607" s="81"/>
      <c r="AI607" s="81"/>
    </row>
    <row r="608" spans="1:35" ht="15.75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81"/>
      <c r="AH608" s="81"/>
      <c r="AI608" s="81"/>
    </row>
    <row r="609" spans="1:35" ht="15.75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81"/>
      <c r="AH609" s="81"/>
      <c r="AI609" s="81"/>
    </row>
    <row r="610" spans="1:35" ht="15.75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81"/>
      <c r="AH610" s="81"/>
      <c r="AI610" s="81"/>
    </row>
    <row r="611" spans="1:35" ht="15.75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81"/>
      <c r="AH611" s="81"/>
      <c r="AI611" s="81"/>
    </row>
    <row r="612" spans="1:35" ht="15.75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81"/>
      <c r="AH612" s="81"/>
      <c r="AI612" s="81"/>
    </row>
    <row r="613" spans="1:35" ht="15.75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81"/>
      <c r="AH613" s="81"/>
      <c r="AI613" s="81"/>
    </row>
    <row r="614" spans="1:35" ht="15.75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81"/>
      <c r="AH614" s="81"/>
      <c r="AI614" s="81"/>
    </row>
    <row r="615" spans="1:35" ht="15.75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81"/>
      <c r="AH615" s="81"/>
      <c r="AI615" s="81"/>
    </row>
    <row r="616" spans="1:35" ht="15.75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81"/>
      <c r="AH616" s="81"/>
      <c r="AI616" s="81"/>
    </row>
    <row r="617" spans="1:35" ht="15.75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81"/>
      <c r="AH617" s="81"/>
      <c r="AI617" s="81"/>
    </row>
    <row r="618" spans="1:35" ht="15.75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81"/>
      <c r="AH618" s="81"/>
      <c r="AI618" s="81"/>
    </row>
    <row r="619" spans="1:35" ht="15.75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81"/>
      <c r="AH619" s="81"/>
      <c r="AI619" s="81"/>
    </row>
    <row r="620" spans="1:35" ht="15.75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81"/>
      <c r="AH620" s="81"/>
      <c r="AI620" s="81"/>
    </row>
    <row r="621" spans="1:35" ht="15.75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81"/>
      <c r="AH621" s="81"/>
      <c r="AI621" s="81"/>
    </row>
    <row r="622" spans="1:35" ht="15.75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81"/>
      <c r="AH622" s="81"/>
      <c r="AI622" s="81"/>
    </row>
    <row r="623" spans="1:35" ht="15.75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</row>
    <row r="624" spans="1:35" ht="15.75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81"/>
      <c r="AH624" s="81"/>
      <c r="AI624" s="81"/>
    </row>
    <row r="625" spans="1:35" ht="15.75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81"/>
      <c r="AH625" s="81"/>
      <c r="AI625" s="81"/>
    </row>
    <row r="626" spans="1:35" ht="15.75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81"/>
      <c r="AH626" s="81"/>
      <c r="AI626" s="81"/>
    </row>
    <row r="627" spans="1:35" ht="15.75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81"/>
      <c r="AH627" s="81"/>
      <c r="AI627" s="81"/>
    </row>
    <row r="628" spans="1:35" ht="15.75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81"/>
      <c r="AH628" s="81"/>
      <c r="AI628" s="81"/>
    </row>
    <row r="629" spans="1:35" ht="15.75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81"/>
      <c r="AH629" s="81"/>
      <c r="AI629" s="81"/>
    </row>
    <row r="630" spans="1:35" ht="15.75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81"/>
      <c r="AH630" s="81"/>
      <c r="AI630" s="81"/>
    </row>
    <row r="631" spans="1:35" ht="15.75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81"/>
      <c r="AH631" s="81"/>
      <c r="AI631" s="81"/>
    </row>
    <row r="632" spans="1:35" ht="15.75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81"/>
      <c r="AH632" s="81"/>
      <c r="AI632" s="81"/>
    </row>
    <row r="633" spans="1:35" ht="15.75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81"/>
      <c r="AH633" s="81"/>
      <c r="AI633" s="81"/>
    </row>
    <row r="634" spans="1:35" ht="15.75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81"/>
      <c r="AH634" s="81"/>
      <c r="AI634" s="81"/>
    </row>
    <row r="635" spans="1:35" ht="15.75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81"/>
      <c r="AH635" s="81"/>
      <c r="AI635" s="81"/>
    </row>
    <row r="636" spans="1:35" ht="15.75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81"/>
      <c r="AH636" s="81"/>
      <c r="AI636" s="81"/>
    </row>
    <row r="637" spans="1:35" ht="15.75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81"/>
      <c r="AH637" s="81"/>
      <c r="AI637" s="81"/>
    </row>
    <row r="638" spans="1:35" ht="15.75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81"/>
      <c r="AH638" s="81"/>
      <c r="AI638" s="81"/>
    </row>
    <row r="639" spans="1:35" ht="15.75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81"/>
      <c r="AH639" s="81"/>
      <c r="AI639" s="81"/>
    </row>
    <row r="640" spans="1:35" ht="15.75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81"/>
      <c r="AH640" s="81"/>
      <c r="AI640" s="81"/>
    </row>
    <row r="641" spans="1:35" ht="15.75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81"/>
      <c r="AH641" s="81"/>
      <c r="AI641" s="81"/>
    </row>
    <row r="642" spans="1:35" ht="15.75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81"/>
      <c r="AH642" s="81"/>
      <c r="AI642" s="81"/>
    </row>
    <row r="643" spans="1:35" ht="15.75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81"/>
      <c r="AH643" s="81"/>
      <c r="AI643" s="81"/>
    </row>
    <row r="644" spans="1:35" ht="15.75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81"/>
      <c r="AH644" s="81"/>
      <c r="AI644" s="81"/>
    </row>
    <row r="645" spans="1:35" ht="15.75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81"/>
      <c r="AH645" s="81"/>
      <c r="AI645" s="81"/>
    </row>
    <row r="646" spans="1:35" ht="15.75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81"/>
      <c r="AH646" s="81"/>
      <c r="AI646" s="81"/>
    </row>
    <row r="647" spans="1:35" ht="15.75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81"/>
      <c r="AH647" s="81"/>
      <c r="AI647" s="81"/>
    </row>
    <row r="648" spans="1:35" ht="15.75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81"/>
      <c r="AH648" s="81"/>
      <c r="AI648" s="81"/>
    </row>
    <row r="649" spans="1:35" ht="15.75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81"/>
      <c r="AH649" s="81"/>
      <c r="AI649" s="81"/>
    </row>
    <row r="650" spans="1:35" ht="15.75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81"/>
      <c r="AH650" s="81"/>
      <c r="AI650" s="81"/>
    </row>
    <row r="651" spans="1:35" ht="15.75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81"/>
      <c r="AH651" s="81"/>
      <c r="AI651" s="81"/>
    </row>
    <row r="652" spans="1:35" ht="15.75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1"/>
      <c r="AI652" s="81"/>
    </row>
    <row r="653" spans="1:35" ht="15.75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81"/>
      <c r="AH653" s="81"/>
      <c r="AI653" s="81"/>
    </row>
    <row r="654" spans="1:35" ht="15.75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81"/>
      <c r="AH654" s="81"/>
      <c r="AI654" s="81"/>
    </row>
    <row r="655" spans="1:35" ht="15.75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81"/>
      <c r="AH655" s="81"/>
      <c r="AI655" s="81"/>
    </row>
    <row r="656" spans="1:35" ht="15.75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81"/>
      <c r="AH656" s="81"/>
      <c r="AI656" s="81"/>
    </row>
    <row r="657" spans="1:35" ht="15.75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81"/>
      <c r="AH657" s="81"/>
      <c r="AI657" s="81"/>
    </row>
    <row r="658" spans="1:35" ht="15.75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81"/>
      <c r="AH658" s="81"/>
      <c r="AI658" s="81"/>
    </row>
    <row r="659" spans="1:35" ht="15.75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81"/>
      <c r="AH659" s="81"/>
      <c r="AI659" s="81"/>
    </row>
    <row r="660" spans="1:35" ht="15.75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81"/>
      <c r="AH660" s="81"/>
      <c r="AI660" s="81"/>
    </row>
    <row r="661" spans="1:35" ht="15.75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81"/>
      <c r="AH661" s="81"/>
      <c r="AI661" s="81"/>
    </row>
    <row r="662" spans="1:35" ht="15.75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81"/>
      <c r="AH662" s="81"/>
      <c r="AI662" s="81"/>
    </row>
    <row r="663" spans="1:35" ht="15.75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81"/>
      <c r="AH663" s="81"/>
      <c r="AI663" s="81"/>
    </row>
    <row r="664" spans="1:35" ht="15.75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81"/>
      <c r="AH664" s="81"/>
      <c r="AI664" s="81"/>
    </row>
    <row r="665" spans="1:35" ht="15.75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81"/>
      <c r="AH665" s="81"/>
      <c r="AI665" s="81"/>
    </row>
    <row r="666" spans="1:35" ht="15.75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81"/>
      <c r="AH666" s="81"/>
      <c r="AI666" s="81"/>
    </row>
    <row r="667" spans="1:35" ht="15.75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81"/>
      <c r="AH667" s="81"/>
      <c r="AI667" s="81"/>
    </row>
    <row r="668" spans="1:35" ht="15.75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81"/>
      <c r="AH668" s="81"/>
      <c r="AI668" s="81"/>
    </row>
    <row r="669" spans="1:35" ht="15.75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81"/>
      <c r="AH669" s="81"/>
      <c r="AI669" s="81"/>
    </row>
    <row r="670" spans="1:35" ht="15.75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81"/>
      <c r="AH670" s="81"/>
      <c r="AI670" s="81"/>
    </row>
    <row r="671" spans="1:35" ht="15.75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81"/>
      <c r="AH671" s="81"/>
      <c r="AI671" s="81"/>
    </row>
    <row r="672" spans="1:35" ht="15.75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81"/>
      <c r="AH672" s="81"/>
      <c r="AI672" s="81"/>
    </row>
    <row r="673" spans="1:35" ht="15.75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81"/>
      <c r="AH673" s="81"/>
      <c r="AI673" s="81"/>
    </row>
    <row r="674" spans="1:35" ht="15.75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81"/>
      <c r="AH674" s="81"/>
      <c r="AI674" s="81"/>
    </row>
    <row r="675" spans="1:35" ht="15.75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81"/>
      <c r="AH675" s="81"/>
      <c r="AI675" s="81"/>
    </row>
    <row r="676" spans="1:35" ht="15.75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81"/>
      <c r="AH676" s="81"/>
      <c r="AI676" s="81"/>
    </row>
    <row r="677" spans="1:35" ht="15.75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81"/>
      <c r="AH677" s="81"/>
      <c r="AI677" s="81"/>
    </row>
    <row r="678" spans="1:35" ht="15.75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81"/>
      <c r="AH678" s="81"/>
      <c r="AI678" s="81"/>
    </row>
    <row r="679" spans="1:35" ht="15.75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81"/>
      <c r="AH679" s="81"/>
      <c r="AI679" s="81"/>
    </row>
    <row r="680" spans="1:35" ht="15.75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81"/>
      <c r="AH680" s="81"/>
      <c r="AI680" s="81"/>
    </row>
    <row r="681" spans="1:35" ht="15.75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81"/>
      <c r="AH681" s="81"/>
      <c r="AI681" s="81"/>
    </row>
    <row r="682" spans="1:35" ht="15.75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81"/>
      <c r="AH682" s="81"/>
      <c r="AI682" s="81"/>
    </row>
    <row r="683" spans="1:35" ht="15.75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81"/>
      <c r="AH683" s="81"/>
      <c r="AI683" s="81"/>
    </row>
    <row r="684" spans="1:35" ht="15.75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81"/>
      <c r="AH684" s="81"/>
      <c r="AI684" s="81"/>
    </row>
    <row r="685" spans="1:35" ht="15.75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81"/>
      <c r="AH685" s="81"/>
      <c r="AI685" s="81"/>
    </row>
    <row r="686" spans="1:35" ht="15.75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81"/>
      <c r="AH686" s="81"/>
      <c r="AI686" s="81"/>
    </row>
    <row r="687" spans="1:35" ht="15.75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81"/>
      <c r="AH687" s="81"/>
      <c r="AI687" s="81"/>
    </row>
    <row r="688" spans="1:35" ht="15.75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81"/>
      <c r="AH688" s="81"/>
      <c r="AI688" s="81"/>
    </row>
    <row r="689" spans="1:35" ht="15.75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81"/>
      <c r="AH689" s="81"/>
      <c r="AI689" s="81"/>
    </row>
    <row r="690" spans="1:35" ht="15.75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81"/>
      <c r="AH690" s="81"/>
      <c r="AI690" s="81"/>
    </row>
    <row r="691" spans="1:35" ht="15.75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</row>
    <row r="692" spans="1:35" ht="15.75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81"/>
      <c r="AH692" s="81"/>
      <c r="AI692" s="81"/>
    </row>
    <row r="693" spans="1:35" ht="15.75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1"/>
      <c r="AI693" s="81"/>
    </row>
    <row r="694" spans="1:35" ht="15.75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81"/>
      <c r="AH694" s="81"/>
      <c r="AI694" s="81"/>
    </row>
    <row r="695" spans="1:35" ht="15.75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81"/>
      <c r="AH695" s="81"/>
      <c r="AI695" s="81"/>
    </row>
    <row r="696" spans="1:35" ht="15.75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81"/>
      <c r="AH696" s="81"/>
      <c r="AI696" s="81"/>
    </row>
    <row r="697" spans="1:35" ht="15.75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81"/>
      <c r="AH697" s="81"/>
      <c r="AI697" s="81"/>
    </row>
    <row r="698" spans="1:35" ht="15.75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81"/>
      <c r="AH698" s="81"/>
      <c r="AI698" s="81"/>
    </row>
    <row r="699" spans="1:35" ht="15.75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81"/>
      <c r="AH699" s="81"/>
      <c r="AI699" s="81"/>
    </row>
    <row r="700" spans="1:35" ht="15.75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81"/>
      <c r="AH700" s="81"/>
      <c r="AI700" s="81"/>
    </row>
    <row r="701" spans="1:35" ht="15.75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81"/>
      <c r="AH701" s="81"/>
      <c r="AI701" s="81"/>
    </row>
    <row r="702" spans="1:35" ht="15.75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81"/>
      <c r="AH702" s="81"/>
      <c r="AI702" s="81"/>
    </row>
    <row r="703" spans="1:35" ht="15.75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81"/>
      <c r="AH703" s="81"/>
      <c r="AI703" s="81"/>
    </row>
    <row r="704" spans="1:35" ht="15.75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81"/>
      <c r="AH704" s="81"/>
      <c r="AI704" s="81"/>
    </row>
    <row r="705" spans="1:35" ht="15.75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81"/>
      <c r="AH705" s="81"/>
      <c r="AI705" s="81"/>
    </row>
    <row r="706" spans="1:35" ht="15.75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81"/>
      <c r="AH706" s="81"/>
      <c r="AI706" s="81"/>
    </row>
    <row r="707" spans="1:35" ht="15.75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81"/>
      <c r="AH707" s="81"/>
      <c r="AI707" s="81"/>
    </row>
    <row r="708" spans="1:35" ht="15.75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81"/>
      <c r="AH708" s="81"/>
      <c r="AI708" s="81"/>
    </row>
    <row r="709" spans="1:35" ht="15.75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81"/>
      <c r="AH709" s="81"/>
      <c r="AI709" s="81"/>
    </row>
    <row r="710" spans="1:35" ht="15.75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81"/>
      <c r="AH710" s="81"/>
      <c r="AI710" s="81"/>
    </row>
    <row r="711" spans="1:35" ht="15.75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81"/>
      <c r="AH711" s="81"/>
      <c r="AI711" s="81"/>
    </row>
    <row r="712" spans="1:35" ht="15.75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81"/>
      <c r="AH712" s="81"/>
      <c r="AI712" s="81"/>
    </row>
    <row r="713" spans="1:35" ht="15.75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81"/>
      <c r="AH713" s="81"/>
      <c r="AI713" s="81"/>
    </row>
    <row r="714" spans="1:35" ht="15.75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81"/>
      <c r="AH714" s="81"/>
      <c r="AI714" s="81"/>
    </row>
    <row r="715" spans="1:35" ht="15.75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81"/>
      <c r="AH715" s="81"/>
      <c r="AI715" s="81"/>
    </row>
    <row r="716" spans="1:35" ht="15.75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81"/>
      <c r="AH716" s="81"/>
      <c r="AI716" s="81"/>
    </row>
    <row r="717" spans="1:35" ht="15.75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81"/>
      <c r="AH717" s="81"/>
      <c r="AI717" s="81"/>
    </row>
    <row r="718" spans="1:35" ht="15.75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81"/>
      <c r="AH718" s="81"/>
      <c r="AI718" s="81"/>
    </row>
    <row r="719" spans="1:35" ht="15.75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81"/>
      <c r="AH719" s="81"/>
      <c r="AI719" s="81"/>
    </row>
    <row r="720" spans="1:35" ht="15.75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81"/>
      <c r="AH720" s="81"/>
      <c r="AI720" s="81"/>
    </row>
    <row r="721" spans="1:35" ht="15.75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81"/>
      <c r="AH721" s="81"/>
      <c r="AI721" s="81"/>
    </row>
    <row r="722" spans="1:35" ht="15.75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81"/>
      <c r="AH722" s="81"/>
      <c r="AI722" s="81"/>
    </row>
    <row r="723" spans="1:35" ht="15.75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81"/>
      <c r="AH723" s="81"/>
      <c r="AI723" s="81"/>
    </row>
    <row r="724" spans="1:35" ht="15.75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81"/>
      <c r="AH724" s="81"/>
      <c r="AI724" s="81"/>
    </row>
    <row r="725" spans="1:35" ht="15.75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81"/>
      <c r="AH725" s="81"/>
      <c r="AI725" s="81"/>
    </row>
    <row r="726" spans="1:35" ht="15.75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1"/>
      <c r="AI726" s="81"/>
    </row>
    <row r="727" spans="1:35" ht="15.75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81"/>
      <c r="AH727" s="81"/>
      <c r="AI727" s="81"/>
    </row>
    <row r="728" spans="1:35" ht="15.75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81"/>
      <c r="AH728" s="81"/>
      <c r="AI728" s="81"/>
    </row>
    <row r="729" spans="1:35" ht="15.75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81"/>
      <c r="AH729" s="81"/>
      <c r="AI729" s="81"/>
    </row>
    <row r="730" spans="1:35" ht="15.75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81"/>
      <c r="AH730" s="81"/>
      <c r="AI730" s="81"/>
    </row>
    <row r="731" spans="1:35" ht="15.75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81"/>
      <c r="AH731" s="81"/>
      <c r="AI731" s="81"/>
    </row>
    <row r="732" spans="1:35" ht="15.75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81"/>
      <c r="AH732" s="81"/>
      <c r="AI732" s="81"/>
    </row>
    <row r="733" spans="1:35" ht="15.75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81"/>
      <c r="AH733" s="81"/>
      <c r="AI733" s="81"/>
    </row>
    <row r="734" spans="1:35" ht="15.75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81"/>
      <c r="AH734" s="81"/>
      <c r="AI734" s="81"/>
    </row>
    <row r="735" spans="1:35" ht="15.75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81"/>
      <c r="AH735" s="81"/>
      <c r="AI735" s="81"/>
    </row>
    <row r="736" spans="1:35" ht="15.75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81"/>
      <c r="AH736" s="81"/>
      <c r="AI736" s="81"/>
    </row>
    <row r="737" spans="1:35" ht="15.75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81"/>
      <c r="AH737" s="81"/>
      <c r="AI737" s="81"/>
    </row>
    <row r="738" spans="1:35" ht="15.75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81"/>
      <c r="AH738" s="81"/>
      <c r="AI738" s="81"/>
    </row>
    <row r="739" spans="1:35" ht="15.75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81"/>
      <c r="AH739" s="81"/>
      <c r="AI739" s="81"/>
    </row>
    <row r="740" spans="1:35" ht="15.75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81"/>
      <c r="AH740" s="81"/>
      <c r="AI740" s="81"/>
    </row>
    <row r="741" spans="1:35" ht="15.75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81"/>
      <c r="AH741" s="81"/>
      <c r="AI741" s="81"/>
    </row>
    <row r="742" spans="1:35" ht="15.75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81"/>
      <c r="AH742" s="81"/>
      <c r="AI742" s="81"/>
    </row>
    <row r="743" spans="1:35" ht="15.75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81"/>
      <c r="AH743" s="81"/>
      <c r="AI743" s="81"/>
    </row>
    <row r="744" spans="1:35" ht="15.75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81"/>
      <c r="AH744" s="81"/>
      <c r="AI744" s="81"/>
    </row>
    <row r="745" spans="1:35" ht="15.75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81"/>
      <c r="AH745" s="81"/>
      <c r="AI745" s="81"/>
    </row>
    <row r="746" spans="1:35" ht="15.75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81"/>
      <c r="AH746" s="81"/>
      <c r="AI746" s="81"/>
    </row>
    <row r="747" spans="1:35" ht="15.75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81"/>
      <c r="AH747" s="81"/>
      <c r="AI747" s="81"/>
    </row>
    <row r="748" spans="1:35" ht="15.75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81"/>
      <c r="AH748" s="81"/>
      <c r="AI748" s="81"/>
    </row>
    <row r="749" spans="1:35" ht="15.75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81"/>
      <c r="AH749" s="81"/>
      <c r="AI749" s="81"/>
    </row>
    <row r="750" spans="1:35" ht="15.75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81"/>
      <c r="AH750" s="81"/>
      <c r="AI750" s="81"/>
    </row>
    <row r="751" spans="1:35" ht="15.75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81"/>
      <c r="AH751" s="81"/>
      <c r="AI751" s="81"/>
    </row>
    <row r="752" spans="1:35" ht="15.75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81"/>
      <c r="AH752" s="81"/>
      <c r="AI752" s="81"/>
    </row>
    <row r="753" spans="1:35" ht="15.75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81"/>
      <c r="AH753" s="81"/>
      <c r="AI753" s="81"/>
    </row>
    <row r="754" spans="1:35" ht="15.75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81"/>
      <c r="AH754" s="81"/>
      <c r="AI754" s="81"/>
    </row>
    <row r="755" spans="1:35" ht="15.75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81"/>
      <c r="AH755" s="81"/>
      <c r="AI755" s="81"/>
    </row>
    <row r="756" spans="1:35" ht="15.75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81"/>
      <c r="AH756" s="81"/>
      <c r="AI756" s="81"/>
    </row>
    <row r="757" spans="1:35" ht="15.75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81"/>
      <c r="AH757" s="81"/>
      <c r="AI757" s="81"/>
    </row>
    <row r="758" spans="1:35" ht="15.75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81"/>
      <c r="AH758" s="81"/>
      <c r="AI758" s="81"/>
    </row>
    <row r="759" spans="1:35" ht="15.75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81"/>
      <c r="AH759" s="81"/>
      <c r="AI759" s="81"/>
    </row>
    <row r="760" spans="1:35" ht="15.75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81"/>
      <c r="AH760" s="81"/>
      <c r="AI760" s="81"/>
    </row>
    <row r="761" spans="1:35" ht="15.75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81"/>
      <c r="AH761" s="81"/>
      <c r="AI761" s="81"/>
    </row>
    <row r="762" spans="1:35" ht="15.75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81"/>
      <c r="AH762" s="81"/>
      <c r="AI762" s="81"/>
    </row>
    <row r="763" spans="1:35" ht="15.75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81"/>
      <c r="AH763" s="81"/>
      <c r="AI763" s="81"/>
    </row>
    <row r="764" spans="1:35" ht="15.75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81"/>
      <c r="AH764" s="81"/>
      <c r="AI764" s="81"/>
    </row>
    <row r="765" spans="1:35" ht="15.75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81"/>
      <c r="AH765" s="81"/>
      <c r="AI765" s="81"/>
    </row>
    <row r="766" spans="1:35" ht="15.75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81"/>
      <c r="AH766" s="81"/>
      <c r="AI766" s="81"/>
    </row>
    <row r="767" spans="1:35" ht="15.75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81"/>
      <c r="AH767" s="81"/>
      <c r="AI767" s="81"/>
    </row>
    <row r="768" spans="1:35" ht="15.75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81"/>
      <c r="AH768" s="81"/>
      <c r="AI768" s="81"/>
    </row>
    <row r="769" spans="1:35" ht="15.75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81"/>
      <c r="AH769" s="81"/>
      <c r="AI769" s="81"/>
    </row>
    <row r="770" spans="1:35" ht="15.75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81"/>
      <c r="AH770" s="81"/>
      <c r="AI770" s="81"/>
    </row>
    <row r="771" spans="1:35" ht="15.75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81"/>
      <c r="AH771" s="81"/>
      <c r="AI771" s="81"/>
    </row>
    <row r="772" spans="1:35" ht="15.75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81"/>
      <c r="AH772" s="81"/>
      <c r="AI772" s="81"/>
    </row>
    <row r="773" spans="1:35" ht="15.75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81"/>
      <c r="AH773" s="81"/>
      <c r="AI773" s="81"/>
    </row>
    <row r="774" spans="1:35" ht="15.75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81"/>
      <c r="AH774" s="81"/>
      <c r="AI774" s="81"/>
    </row>
    <row r="775" spans="1:35" ht="15.75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81"/>
      <c r="AH775" s="81"/>
      <c r="AI775" s="81"/>
    </row>
    <row r="776" spans="1:35" ht="15.75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81"/>
      <c r="AH776" s="81"/>
      <c r="AI776" s="81"/>
    </row>
    <row r="777" spans="1:35" ht="15.75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81"/>
      <c r="AH777" s="81"/>
      <c r="AI777" s="81"/>
    </row>
    <row r="778" spans="1:35" ht="15.75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81"/>
      <c r="AH778" s="81"/>
      <c r="AI778" s="81"/>
    </row>
    <row r="779" spans="1:35" ht="15.75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81"/>
      <c r="AH779" s="81"/>
      <c r="AI779" s="81"/>
    </row>
    <row r="780" spans="1:35" ht="15.75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1"/>
      <c r="AI780" s="81"/>
    </row>
    <row r="781" spans="1:35" ht="15.75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81"/>
      <c r="AH781" s="81"/>
      <c r="AI781" s="81"/>
    </row>
    <row r="782" spans="1:35" ht="15.75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81"/>
      <c r="AH782" s="81"/>
      <c r="AI782" s="81"/>
    </row>
    <row r="783" spans="1:35" ht="15.75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81"/>
      <c r="AH783" s="81"/>
      <c r="AI783" s="81"/>
    </row>
    <row r="784" spans="1:35" ht="15.75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81"/>
      <c r="AH784" s="81"/>
      <c r="AI784" s="81"/>
    </row>
    <row r="785" spans="1:35" ht="15.75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81"/>
      <c r="AH785" s="81"/>
      <c r="AI785" s="81"/>
    </row>
    <row r="786" spans="1:35" ht="15.75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81"/>
      <c r="AH786" s="81"/>
      <c r="AI786" s="81"/>
    </row>
    <row r="787" spans="1:35" ht="15.75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81"/>
      <c r="AH787" s="81"/>
      <c r="AI787" s="81"/>
    </row>
    <row r="788" spans="1:35" ht="15.75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81"/>
      <c r="AH788" s="81"/>
      <c r="AI788" s="81"/>
    </row>
    <row r="789" spans="1:35" ht="15.75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81"/>
      <c r="AH789" s="81"/>
      <c r="AI789" s="81"/>
    </row>
    <row r="790" spans="1:35" ht="15.75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81"/>
      <c r="AH790" s="81"/>
      <c r="AI790" s="81"/>
    </row>
    <row r="791" spans="1:35" ht="15.75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81"/>
      <c r="AH791" s="81"/>
      <c r="AI791" s="81"/>
    </row>
    <row r="792" spans="1:35" ht="15.75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81"/>
      <c r="AH792" s="81"/>
      <c r="AI792" s="81"/>
    </row>
    <row r="793" spans="1:35" ht="15.75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81"/>
      <c r="AH793" s="81"/>
      <c r="AI793" s="81"/>
    </row>
    <row r="794" spans="1:35" ht="15.75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81"/>
      <c r="AH794" s="81"/>
      <c r="AI794" s="81"/>
    </row>
    <row r="795" spans="1:35" ht="15.75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81"/>
      <c r="AH795" s="81"/>
      <c r="AI795" s="81"/>
    </row>
    <row r="796" spans="1:35" ht="15.75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81"/>
      <c r="AH796" s="81"/>
      <c r="AI796" s="81"/>
    </row>
    <row r="797" spans="1:35" ht="15.75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81"/>
      <c r="AH797" s="81"/>
      <c r="AI797" s="81"/>
    </row>
    <row r="798" spans="1:35" ht="15.75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81"/>
      <c r="AH798" s="81"/>
      <c r="AI798" s="81"/>
    </row>
    <row r="799" spans="1:35" ht="15.75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81"/>
      <c r="AH799" s="81"/>
      <c r="AI799" s="81"/>
    </row>
    <row r="800" spans="1:35" ht="15.75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81"/>
      <c r="AH800" s="81"/>
      <c r="AI800" s="81"/>
    </row>
    <row r="801" spans="1:35" ht="15.75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81"/>
      <c r="AH801" s="81"/>
      <c r="AI801" s="81"/>
    </row>
    <row r="802" spans="1:35" ht="15.75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81"/>
      <c r="AH802" s="81"/>
      <c r="AI802" s="81"/>
    </row>
    <row r="803" spans="1:35" ht="15.75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81"/>
      <c r="AH803" s="81"/>
      <c r="AI803" s="81"/>
    </row>
    <row r="804" spans="1:35" ht="15.75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81"/>
      <c r="AH804" s="81"/>
      <c r="AI804" s="81"/>
    </row>
    <row r="805" spans="1:35" ht="15.75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81"/>
      <c r="AH805" s="81"/>
      <c r="AI805" s="81"/>
    </row>
    <row r="806" spans="1:35" ht="15.75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81"/>
      <c r="AH806" s="81"/>
      <c r="AI806" s="81"/>
    </row>
    <row r="807" spans="1:35" ht="15.75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81"/>
      <c r="AH807" s="81"/>
      <c r="AI807" s="81"/>
    </row>
    <row r="808" spans="1:35" ht="15.75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81"/>
      <c r="AH808" s="81"/>
      <c r="AI808" s="81"/>
    </row>
    <row r="809" spans="1:35" ht="15.75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81"/>
      <c r="AH809" s="81"/>
      <c r="AI809" s="81"/>
    </row>
    <row r="810" spans="1:35" ht="15.75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81"/>
      <c r="AH810" s="81"/>
      <c r="AI810" s="81"/>
    </row>
    <row r="811" spans="1:35" ht="15.75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81"/>
      <c r="AH811" s="81"/>
      <c r="AI811" s="81"/>
    </row>
    <row r="812" spans="1:35" ht="15.75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81"/>
      <c r="AH812" s="81"/>
      <c r="AI812" s="81"/>
    </row>
    <row r="813" spans="1:35" ht="15.75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81"/>
      <c r="AH813" s="81"/>
      <c r="AI813" s="81"/>
    </row>
    <row r="814" spans="1:35" ht="15.75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81"/>
      <c r="AH814" s="81"/>
      <c r="AI814" s="81"/>
    </row>
    <row r="815" spans="1:35" ht="15.75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81"/>
      <c r="AH815" s="81"/>
      <c r="AI815" s="81"/>
    </row>
    <row r="816" spans="1:35" ht="15.75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81"/>
      <c r="AH816" s="81"/>
      <c r="AI816" s="81"/>
    </row>
    <row r="817" spans="1:35" ht="15.75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81"/>
      <c r="AH817" s="81"/>
      <c r="AI817" s="81"/>
    </row>
    <row r="818" spans="1:35" ht="15.75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81"/>
      <c r="AH818" s="81"/>
      <c r="AI818" s="81"/>
    </row>
    <row r="819" spans="1:35" ht="15.75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81"/>
      <c r="AH819" s="81"/>
      <c r="AI819" s="81"/>
    </row>
    <row r="820" spans="1:35" ht="15.75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81"/>
      <c r="AH820" s="81"/>
      <c r="AI820" s="81"/>
    </row>
    <row r="821" spans="1:35" ht="15.75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1"/>
      <c r="AI821" s="81"/>
    </row>
    <row r="822" spans="1:35" ht="15.75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81"/>
      <c r="AH822" s="81"/>
      <c r="AI822" s="81"/>
    </row>
    <row r="823" spans="1:35" ht="15.75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81"/>
      <c r="AH823" s="81"/>
      <c r="AI823" s="81"/>
    </row>
    <row r="824" spans="1:35" ht="15.75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81"/>
      <c r="AH824" s="81"/>
      <c r="AI824" s="81"/>
    </row>
    <row r="825" spans="1:35" ht="15.75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81"/>
      <c r="AH825" s="81"/>
      <c r="AI825" s="81"/>
    </row>
    <row r="826" spans="1:35" ht="15.75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81"/>
      <c r="AH826" s="81"/>
      <c r="AI826" s="81"/>
    </row>
    <row r="827" spans="1:35" ht="15.75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81"/>
      <c r="AH827" s="81"/>
      <c r="AI827" s="81"/>
    </row>
    <row r="828" spans="1:35" ht="15.75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81"/>
      <c r="AH828" s="81"/>
      <c r="AI828" s="81"/>
    </row>
    <row r="829" spans="1:35" ht="15.75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81"/>
      <c r="AH829" s="81"/>
      <c r="AI829" s="81"/>
    </row>
    <row r="830" spans="1:35" ht="15.75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81"/>
      <c r="AH830" s="81"/>
      <c r="AI830" s="81"/>
    </row>
    <row r="831" spans="1:35" ht="15.75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81"/>
      <c r="AH831" s="81"/>
      <c r="AI831" s="81"/>
    </row>
    <row r="832" spans="1:35" ht="15.75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81"/>
      <c r="AH832" s="81"/>
      <c r="AI832" s="81"/>
    </row>
    <row r="833" spans="1:35" ht="15.75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81"/>
      <c r="AH833" s="81"/>
      <c r="AI833" s="81"/>
    </row>
    <row r="834" spans="1:35" ht="15.75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81"/>
      <c r="AH834" s="81"/>
      <c r="AI834" s="81"/>
    </row>
    <row r="835" spans="1:35" ht="15.75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81"/>
      <c r="AH835" s="81"/>
      <c r="AI835" s="81"/>
    </row>
    <row r="836" spans="1:35" ht="15.75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81"/>
      <c r="AH836" s="81"/>
      <c r="AI836" s="81"/>
    </row>
    <row r="837" spans="1:35" ht="15.75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81"/>
      <c r="AH837" s="81"/>
      <c r="AI837" s="81"/>
    </row>
    <row r="838" spans="1:35" ht="15.75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81"/>
      <c r="AH838" s="81"/>
      <c r="AI838" s="81"/>
    </row>
    <row r="839" spans="1:35" ht="15.75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81"/>
      <c r="AH839" s="81"/>
      <c r="AI839" s="81"/>
    </row>
    <row r="840" spans="1:35" ht="15.75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81"/>
      <c r="AH840" s="81"/>
      <c r="AI840" s="81"/>
    </row>
    <row r="841" spans="1:35" ht="15.75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81"/>
      <c r="AH841" s="81"/>
      <c r="AI841" s="81"/>
    </row>
    <row r="842" spans="1:35" ht="15.75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81"/>
      <c r="AH842" s="81"/>
      <c r="AI842" s="81"/>
    </row>
    <row r="843" spans="1:35" ht="15.75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81"/>
      <c r="AH843" s="81"/>
      <c r="AI843" s="81"/>
    </row>
    <row r="844" spans="1:35" ht="15.75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81"/>
      <c r="AH844" s="81"/>
      <c r="AI844" s="81"/>
    </row>
    <row r="845" spans="1:35" ht="15.75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81"/>
      <c r="AH845" s="81"/>
      <c r="AI845" s="81"/>
    </row>
    <row r="846" spans="1:35" ht="15.75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81"/>
      <c r="AH846" s="81"/>
      <c r="AI846" s="81"/>
    </row>
    <row r="847" spans="1:35" ht="15.75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81"/>
      <c r="AH847" s="81"/>
      <c r="AI847" s="81"/>
    </row>
    <row r="848" spans="1:35" ht="15.75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81"/>
      <c r="AH848" s="81"/>
      <c r="AI848" s="81"/>
    </row>
    <row r="849" spans="1:35" ht="15.75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81"/>
      <c r="AH849" s="81"/>
      <c r="AI849" s="81"/>
    </row>
    <row r="850" spans="1:35" ht="15.75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81"/>
      <c r="AH850" s="81"/>
      <c r="AI850" s="81"/>
    </row>
    <row r="851" spans="1:35" ht="15.75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81"/>
      <c r="AH851" s="81"/>
      <c r="AI851" s="81"/>
    </row>
    <row r="852" spans="1:35" ht="15.75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81"/>
      <c r="AH852" s="81"/>
      <c r="AI852" s="81"/>
    </row>
    <row r="853" spans="1:35" ht="15.75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81"/>
      <c r="AH853" s="81"/>
      <c r="AI853" s="81"/>
    </row>
    <row r="854" spans="1:35" ht="15.75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1"/>
      <c r="AI854" s="81"/>
    </row>
    <row r="855" spans="1:35" ht="15.75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81"/>
      <c r="AH855" s="81"/>
      <c r="AI855" s="81"/>
    </row>
    <row r="856" spans="1:35" ht="15.75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81"/>
      <c r="AH856" s="81"/>
      <c r="AI856" s="81"/>
    </row>
    <row r="857" spans="1:35" ht="15.75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81"/>
      <c r="AH857" s="81"/>
      <c r="AI857" s="81"/>
    </row>
    <row r="858" spans="1:35" ht="15.75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81"/>
      <c r="AH858" s="81"/>
      <c r="AI858" s="81"/>
    </row>
    <row r="859" spans="1:35" ht="15.75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81"/>
      <c r="AH859" s="81"/>
      <c r="AI859" s="81"/>
    </row>
    <row r="860" spans="1:35" ht="15.75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81"/>
      <c r="AH860" s="81"/>
      <c r="AI860" s="81"/>
    </row>
    <row r="861" spans="1:35" ht="15.75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81"/>
      <c r="AH861" s="81"/>
      <c r="AI861" s="81"/>
    </row>
    <row r="862" spans="1:35" ht="15.75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81"/>
      <c r="AH862" s="81"/>
      <c r="AI862" s="81"/>
    </row>
    <row r="863" spans="1:35" ht="15.75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81"/>
      <c r="AH863" s="81"/>
      <c r="AI863" s="81"/>
    </row>
    <row r="864" spans="1:35" ht="15.75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81"/>
      <c r="AH864" s="81"/>
      <c r="AI864" s="81"/>
    </row>
    <row r="865" spans="1:35" ht="15.75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81"/>
      <c r="AH865" s="81"/>
      <c r="AI865" s="81"/>
    </row>
    <row r="866" spans="1:35" ht="15.75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81"/>
      <c r="AH866" s="81"/>
      <c r="AI866" s="81"/>
    </row>
    <row r="867" spans="1:35" ht="15.75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81"/>
      <c r="AH867" s="81"/>
      <c r="AI867" s="81"/>
    </row>
    <row r="868" spans="1:35" ht="15.75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81"/>
      <c r="AH868" s="81"/>
      <c r="AI868" s="81"/>
    </row>
    <row r="869" spans="1:35" ht="15.75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81"/>
      <c r="AH869" s="81"/>
      <c r="AI869" s="81"/>
    </row>
    <row r="870" spans="1:35" ht="15.75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81"/>
      <c r="AH870" s="81"/>
      <c r="AI870" s="81"/>
    </row>
    <row r="871" spans="1:35" ht="15.75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81"/>
      <c r="AH871" s="81"/>
      <c r="AI871" s="81"/>
    </row>
    <row r="872" spans="1:35" ht="15.75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81"/>
      <c r="AH872" s="81"/>
      <c r="AI872" s="81"/>
    </row>
    <row r="873" spans="1:35" ht="15.75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81"/>
      <c r="AH873" s="81"/>
      <c r="AI873" s="81"/>
    </row>
    <row r="874" spans="1:35" ht="15.75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81"/>
      <c r="AH874" s="81"/>
      <c r="AI874" s="81"/>
    </row>
    <row r="875" spans="1:35" ht="15.75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81"/>
      <c r="AH875" s="81"/>
      <c r="AI875" s="81"/>
    </row>
    <row r="876" spans="1:35" ht="15.75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81"/>
      <c r="AH876" s="81"/>
      <c r="AI876" s="81"/>
    </row>
    <row r="877" spans="1:35" ht="15.75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81"/>
      <c r="AH877" s="81"/>
      <c r="AI877" s="81"/>
    </row>
    <row r="878" spans="1:35" ht="15.75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81"/>
      <c r="AH878" s="81"/>
      <c r="AI878" s="81"/>
    </row>
    <row r="879" spans="1:35" ht="15.75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81"/>
      <c r="AH879" s="81"/>
      <c r="AI879" s="81"/>
    </row>
    <row r="880" spans="1:35" ht="15.75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81"/>
      <c r="AH880" s="81"/>
      <c r="AI880" s="81"/>
    </row>
    <row r="881" spans="1:35" ht="15.75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81"/>
      <c r="AH881" s="81"/>
      <c r="AI881" s="81"/>
    </row>
    <row r="882" spans="1:35" ht="15.75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81"/>
      <c r="AH882" s="81"/>
      <c r="AI882" s="81"/>
    </row>
    <row r="883" spans="1:35" ht="15.75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81"/>
      <c r="AH883" s="81"/>
      <c r="AI883" s="81"/>
    </row>
    <row r="884" spans="1:35" ht="15.75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81"/>
      <c r="AH884" s="81"/>
      <c r="AI884" s="81"/>
    </row>
    <row r="885" spans="1:35" ht="15.75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81"/>
      <c r="AH885" s="81"/>
      <c r="AI885" s="81"/>
    </row>
    <row r="886" spans="1:35" ht="15.75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81"/>
      <c r="AH886" s="81"/>
      <c r="AI886" s="81"/>
    </row>
    <row r="887" spans="1:35" ht="15.75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81"/>
      <c r="AH887" s="81"/>
      <c r="AI887" s="81"/>
    </row>
    <row r="888" spans="1:35" ht="15.75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81"/>
      <c r="AH888" s="81"/>
      <c r="AI888" s="81"/>
    </row>
    <row r="889" spans="1:35" ht="15.75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81"/>
      <c r="AH889" s="81"/>
      <c r="AI889" s="81"/>
    </row>
    <row r="890" spans="1:35" ht="15.75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81"/>
      <c r="AH890" s="81"/>
      <c r="AI890" s="81"/>
    </row>
    <row r="891" spans="1:35" ht="15.75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81"/>
      <c r="AH891" s="81"/>
      <c r="AI891" s="81"/>
    </row>
    <row r="892" spans="1:35" ht="15.75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81"/>
      <c r="AH892" s="81"/>
      <c r="AI892" s="81"/>
    </row>
    <row r="893" spans="1:35" ht="15.75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81"/>
      <c r="AH893" s="81"/>
      <c r="AI893" s="81"/>
    </row>
    <row r="894" spans="1:35" ht="15.75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81"/>
      <c r="AH894" s="81"/>
      <c r="AI894" s="81"/>
    </row>
    <row r="895" spans="1:35" ht="15.75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81"/>
      <c r="AH895" s="81"/>
      <c r="AI895" s="81"/>
    </row>
    <row r="896" spans="1:35" ht="15.75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81"/>
      <c r="AH896" s="81"/>
      <c r="AI896" s="81"/>
    </row>
    <row r="897" spans="1:35" ht="15.75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81"/>
      <c r="AH897" s="81"/>
      <c r="AI897" s="81"/>
    </row>
    <row r="898" spans="1:35" ht="15.75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81"/>
      <c r="AH898" s="81"/>
      <c r="AI898" s="81"/>
    </row>
    <row r="899" spans="1:35" ht="15.75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81"/>
      <c r="AH899" s="81"/>
      <c r="AI899" s="81"/>
    </row>
    <row r="900" spans="1:35" ht="15.75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81"/>
      <c r="AH900" s="81"/>
      <c r="AI900" s="81"/>
    </row>
    <row r="901" spans="1:35" ht="15.75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81"/>
      <c r="AH901" s="81"/>
      <c r="AI901" s="81"/>
    </row>
    <row r="902" spans="1:35" ht="15.75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81"/>
      <c r="AH902" s="81"/>
      <c r="AI902" s="81"/>
    </row>
    <row r="903" spans="1:35" ht="15.75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81"/>
      <c r="AH903" s="81"/>
      <c r="AI903" s="81"/>
    </row>
    <row r="904" spans="1:35" ht="15.75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81"/>
      <c r="AH904" s="81"/>
      <c r="AI904" s="81"/>
    </row>
    <row r="905" spans="1:35" ht="15.75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81"/>
      <c r="AH905" s="81"/>
      <c r="AI905" s="81"/>
    </row>
    <row r="906" spans="1:35" ht="15.75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81"/>
      <c r="AH906" s="81"/>
      <c r="AI906" s="81"/>
    </row>
    <row r="907" spans="1:35" ht="15.75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81"/>
      <c r="AH907" s="81"/>
      <c r="AI907" s="81"/>
    </row>
    <row r="908" spans="1:35" ht="15.75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81"/>
      <c r="AH908" s="81"/>
      <c r="AI908" s="81"/>
    </row>
    <row r="909" spans="1:35" ht="15.75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81"/>
      <c r="AH909" s="81"/>
      <c r="AI909" s="81"/>
    </row>
    <row r="910" spans="1:35" ht="15.75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81"/>
      <c r="AH910" s="81"/>
      <c r="AI910" s="81"/>
    </row>
    <row r="911" spans="1:35" ht="15.75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81"/>
      <c r="AH911" s="81"/>
      <c r="AI911" s="81"/>
    </row>
    <row r="912" spans="1:35" ht="15.75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81"/>
      <c r="AH912" s="81"/>
      <c r="AI912" s="81"/>
    </row>
    <row r="913" spans="1:35" ht="15.75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81"/>
      <c r="AH913" s="81"/>
      <c r="AI913" s="81"/>
    </row>
    <row r="914" spans="1:35" ht="15.75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81"/>
      <c r="AH914" s="81"/>
      <c r="AI914" s="81"/>
    </row>
    <row r="915" spans="1:35" ht="15.75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81"/>
      <c r="AH915" s="81"/>
      <c r="AI915" s="81"/>
    </row>
    <row r="916" spans="1:35" ht="15.75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81"/>
      <c r="AH916" s="81"/>
      <c r="AI916" s="81"/>
    </row>
    <row r="917" spans="1:35" ht="15.75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81"/>
      <c r="AH917" s="81"/>
      <c r="AI917" s="81"/>
    </row>
    <row r="918" spans="1:35" ht="15.75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81"/>
      <c r="AH918" s="81"/>
      <c r="AI918" s="81"/>
    </row>
    <row r="919" spans="1:35" ht="15.75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81"/>
      <c r="AH919" s="81"/>
      <c r="AI919" s="81"/>
    </row>
    <row r="920" spans="1:35" ht="15.75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81"/>
      <c r="AH920" s="81"/>
      <c r="AI920" s="81"/>
    </row>
    <row r="921" spans="1:35" ht="15.75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81"/>
      <c r="AH921" s="81"/>
      <c r="AI921" s="81"/>
    </row>
    <row r="922" spans="1:35" ht="15.75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81"/>
      <c r="AH922" s="81"/>
      <c r="AI922" s="81"/>
    </row>
    <row r="923" spans="1:35" ht="15.75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81"/>
      <c r="AH923" s="81"/>
      <c r="AI923" s="81"/>
    </row>
    <row r="924" spans="1:35" ht="15.75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81"/>
      <c r="AH924" s="81"/>
      <c r="AI924" s="81"/>
    </row>
    <row r="925" spans="1:35" ht="15.75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81"/>
      <c r="AH925" s="81"/>
      <c r="AI925" s="81"/>
    </row>
    <row r="926" spans="1:35" ht="15.75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81"/>
      <c r="AH926" s="81"/>
      <c r="AI926" s="81"/>
    </row>
    <row r="927" spans="1:35" ht="15.75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81"/>
      <c r="AH927" s="81"/>
      <c r="AI927" s="81"/>
    </row>
    <row r="928" spans="1:35" ht="15.75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81"/>
      <c r="AH928" s="81"/>
      <c r="AI928" s="81"/>
    </row>
    <row r="929" spans="1:35" ht="15.75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81"/>
      <c r="AH929" s="81"/>
      <c r="AI929" s="81"/>
    </row>
    <row r="930" spans="1:35" ht="15.75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81"/>
      <c r="AH930" s="81"/>
      <c r="AI930" s="81"/>
    </row>
    <row r="931" spans="1:35" ht="15.75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81"/>
      <c r="AH931" s="81"/>
      <c r="AI931" s="81"/>
    </row>
    <row r="932" spans="1:35" ht="15.75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81"/>
      <c r="AH932" s="81"/>
      <c r="AI932" s="81"/>
    </row>
    <row r="933" spans="1:35" ht="15.75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81"/>
      <c r="AH933" s="81"/>
      <c r="AI933" s="81"/>
    </row>
    <row r="934" spans="1:35" ht="15.75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81"/>
      <c r="AH934" s="81"/>
      <c r="AI934" s="81"/>
    </row>
    <row r="935" spans="1:35" ht="15.75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81"/>
      <c r="AH935" s="81"/>
      <c r="AI935" s="81"/>
    </row>
    <row r="936" spans="1:35" ht="15.75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81"/>
      <c r="AH936" s="81"/>
      <c r="AI936" s="81"/>
    </row>
    <row r="937" spans="1:35" ht="15.75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81"/>
      <c r="AH937" s="81"/>
      <c r="AI937" s="81"/>
    </row>
    <row r="938" spans="1:35" ht="15.75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81"/>
      <c r="AH938" s="81"/>
      <c r="AI938" s="81"/>
    </row>
    <row r="939" spans="1:35" ht="15.75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81"/>
      <c r="AH939" s="81"/>
      <c r="AI939" s="81"/>
    </row>
    <row r="940" spans="1:35" ht="15.75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81"/>
      <c r="AH940" s="81"/>
      <c r="AI940" s="81"/>
    </row>
    <row r="941" spans="1:35" ht="15.75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81"/>
      <c r="AH941" s="81"/>
      <c r="AI941" s="81"/>
    </row>
    <row r="942" spans="1:35" ht="15.75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81"/>
      <c r="AH942" s="81"/>
      <c r="AI942" s="81"/>
    </row>
    <row r="943" spans="1:35" ht="15.75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81"/>
      <c r="AH943" s="81"/>
      <c r="AI943" s="81"/>
    </row>
    <row r="944" spans="1:35" ht="15.75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81"/>
      <c r="AH944" s="81"/>
      <c r="AI944" s="81"/>
    </row>
    <row r="945" spans="1:35" ht="15.75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81"/>
      <c r="AH945" s="81"/>
      <c r="AI945" s="81"/>
    </row>
    <row r="946" spans="1:35" ht="15.75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81"/>
      <c r="AH946" s="81"/>
      <c r="AI946" s="81"/>
    </row>
    <row r="947" spans="1:35" ht="15.75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81"/>
      <c r="AH947" s="81"/>
      <c r="AI947" s="81"/>
    </row>
    <row r="948" spans="1:35" ht="15.75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81"/>
      <c r="AH948" s="81"/>
      <c r="AI948" s="81"/>
    </row>
    <row r="949" spans="1:35" ht="15.75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81"/>
      <c r="AH949" s="81"/>
      <c r="AI949" s="81"/>
    </row>
    <row r="950" spans="1:35" ht="15.75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81"/>
      <c r="AH950" s="81"/>
      <c r="AI950" s="81"/>
    </row>
    <row r="951" spans="1:35" ht="15.75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81"/>
      <c r="AH951" s="81"/>
      <c r="AI951" s="81"/>
    </row>
    <row r="952" spans="1:35" ht="15.75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81"/>
      <c r="AH952" s="81"/>
      <c r="AI952" s="81"/>
    </row>
    <row r="953" spans="1:35" ht="15.75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81"/>
      <c r="AH953" s="81"/>
      <c r="AI953" s="81"/>
    </row>
    <row r="954" spans="1:35" ht="15.75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81"/>
      <c r="AH954" s="81"/>
      <c r="AI954" s="81"/>
    </row>
    <row r="955" spans="1:35" ht="15.75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81"/>
      <c r="AH955" s="81"/>
      <c r="AI955" s="81"/>
    </row>
    <row r="956" spans="1:35" ht="15.75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81"/>
      <c r="AH956" s="81"/>
      <c r="AI956" s="81"/>
    </row>
    <row r="957" spans="1:35" ht="15.75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81"/>
      <c r="AH957" s="81"/>
      <c r="AI957" s="81"/>
    </row>
    <row r="958" spans="1:35" ht="15.75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81"/>
      <c r="AH958" s="81"/>
      <c r="AI958" s="81"/>
    </row>
    <row r="959" spans="1:35" ht="15.75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81"/>
      <c r="AH959" s="81"/>
      <c r="AI959" s="81"/>
    </row>
    <row r="960" spans="1:35" ht="15.75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81"/>
      <c r="AH960" s="81"/>
      <c r="AI960" s="81"/>
    </row>
    <row r="961" spans="1:35" ht="15.75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81"/>
      <c r="AH961" s="81"/>
      <c r="AI961" s="81"/>
    </row>
    <row r="962" spans="1:35" ht="15.75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81"/>
      <c r="AH962" s="81"/>
      <c r="AI962" s="81"/>
    </row>
    <row r="963" spans="1:35" ht="15.75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81"/>
      <c r="AH963" s="81"/>
      <c r="AI963" s="81"/>
    </row>
    <row r="964" spans="1:35" ht="15.75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81"/>
      <c r="AH964" s="81"/>
      <c r="AI964" s="81"/>
    </row>
    <row r="965" spans="1:35" ht="15.75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81"/>
      <c r="AH965" s="81"/>
      <c r="AI965" s="81"/>
    </row>
    <row r="966" spans="1:35" ht="15.75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81"/>
      <c r="AH966" s="81"/>
      <c r="AI966" s="81"/>
    </row>
    <row r="967" spans="1:35" ht="15.75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81"/>
      <c r="AH967" s="81"/>
      <c r="AI967" s="81"/>
    </row>
    <row r="968" spans="1:35" ht="15.75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81"/>
      <c r="AH968" s="81"/>
      <c r="AI968" s="81"/>
    </row>
    <row r="969" spans="1:35" ht="15.75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81"/>
      <c r="AH969" s="81"/>
      <c r="AI969" s="81"/>
    </row>
    <row r="970" spans="1:35" ht="15.75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81"/>
      <c r="AH970" s="81"/>
      <c r="AI970" s="81"/>
    </row>
    <row r="971" spans="1:35" ht="15.75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81"/>
      <c r="AH971" s="81"/>
      <c r="AI971" s="81"/>
    </row>
    <row r="972" spans="1:35" ht="15.75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81"/>
      <c r="AH972" s="81"/>
      <c r="AI972" s="81"/>
    </row>
    <row r="973" spans="1:35" ht="15.75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81"/>
      <c r="AH973" s="81"/>
      <c r="AI973" s="81"/>
    </row>
    <row r="974" spans="1:35" ht="15.75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81"/>
      <c r="AH974" s="81"/>
      <c r="AI974" s="81"/>
    </row>
    <row r="975" spans="1:35" ht="15.75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81"/>
      <c r="AH975" s="81"/>
      <c r="AI975" s="81"/>
    </row>
    <row r="976" spans="1:35" ht="15.75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81"/>
      <c r="AH976" s="81"/>
      <c r="AI976" s="81"/>
    </row>
    <row r="977" spans="1:35" ht="15.75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81"/>
      <c r="AH977" s="81"/>
      <c r="AI977" s="81"/>
    </row>
    <row r="978" spans="1:35" ht="15.75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81"/>
      <c r="AH978" s="81"/>
      <c r="AI978" s="81"/>
    </row>
    <row r="979" spans="1:35" ht="15.75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81"/>
      <c r="AH979" s="81"/>
      <c r="AI979" s="81"/>
    </row>
    <row r="980" spans="1:35" ht="15.75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81"/>
      <c r="AH980" s="81"/>
      <c r="AI980" s="81"/>
    </row>
    <row r="981" spans="1:35" ht="15.75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81"/>
      <c r="AH981" s="81"/>
      <c r="AI981" s="81"/>
    </row>
    <row r="982" spans="1:35" ht="15.75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81"/>
      <c r="AH982" s="81"/>
      <c r="AI982" s="81"/>
    </row>
    <row r="983" spans="1:35" ht="15.75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81"/>
      <c r="AH983" s="81"/>
      <c r="AI983" s="81"/>
    </row>
    <row r="984" spans="1:35" ht="15.75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81"/>
      <c r="AH984" s="81"/>
      <c r="AI984" s="81"/>
    </row>
    <row r="985" spans="1:35" ht="15.75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81"/>
      <c r="AH985" s="81"/>
      <c r="AI985" s="81"/>
    </row>
    <row r="986" spans="1:35" ht="15.75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81"/>
      <c r="AH986" s="81"/>
      <c r="AI986" s="81"/>
    </row>
    <row r="987" spans="1:35" ht="15.75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81"/>
      <c r="AH987" s="81"/>
      <c r="AI987" s="81"/>
    </row>
    <row r="988" spans="1:35" ht="15.75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81"/>
      <c r="AH988" s="81"/>
      <c r="AI988" s="81"/>
    </row>
    <row r="989" spans="1:35" ht="15.75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81"/>
      <c r="AH989" s="81"/>
      <c r="AI989" s="81"/>
    </row>
    <row r="990" spans="1:35" ht="15.75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81"/>
      <c r="AH990" s="81"/>
      <c r="AI990" s="81"/>
    </row>
    <row r="991" spans="1:35" ht="15.75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81"/>
      <c r="AH991" s="81"/>
      <c r="AI991" s="81"/>
    </row>
    <row r="992" spans="1:35" ht="15.75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81"/>
      <c r="AH992" s="81"/>
      <c r="AI992" s="81"/>
    </row>
    <row r="993" spans="1:35" ht="15.75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81"/>
      <c r="AH993" s="81"/>
      <c r="AI993" s="81"/>
    </row>
    <row r="994" spans="1:35" ht="15.75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81"/>
      <c r="AH994" s="81"/>
      <c r="AI994" s="81"/>
    </row>
    <row r="995" spans="1:35" ht="15.75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81"/>
      <c r="AH995" s="81"/>
      <c r="AI995" s="81"/>
    </row>
    <row r="996" spans="1:35" ht="15.75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81"/>
      <c r="AH996" s="81"/>
      <c r="AI996" s="81"/>
    </row>
    <row r="997" spans="1:35" ht="15.75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81"/>
      <c r="AH997" s="81"/>
      <c r="AI997" s="81"/>
    </row>
    <row r="998" spans="1:35" ht="15.75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81"/>
      <c r="AH998" s="81"/>
      <c r="AI998" s="81"/>
    </row>
    <row r="999" spans="1:35" ht="15.75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81"/>
      <c r="AH999" s="81"/>
      <c r="AI999" s="81"/>
    </row>
    <row r="1000" spans="1:35" ht="15.75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81"/>
      <c r="AH1000" s="81"/>
      <c r="AI1000" s="81"/>
    </row>
    <row r="1001" spans="1:35" ht="15.75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81"/>
      <c r="AH1001" s="81"/>
      <c r="AI1001" s="81"/>
    </row>
    <row r="1002" spans="1:35" ht="15.75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1"/>
      <c r="L1002" s="81"/>
      <c r="M1002" s="81"/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  <c r="Y1002" s="81"/>
      <c r="Z1002" s="81"/>
      <c r="AA1002" s="81"/>
      <c r="AB1002" s="81"/>
      <c r="AC1002" s="81"/>
      <c r="AD1002" s="81"/>
      <c r="AE1002" s="81"/>
      <c r="AF1002" s="81"/>
      <c r="AG1002" s="81"/>
      <c r="AH1002" s="81"/>
      <c r="AI1002" s="81"/>
    </row>
    <row r="1003" spans="1:35" ht="15.75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  <c r="AA1003" s="81"/>
      <c r="AB1003" s="81"/>
      <c r="AC1003" s="81"/>
      <c r="AD1003" s="81"/>
      <c r="AE1003" s="81"/>
      <c r="AF1003" s="81"/>
      <c r="AG1003" s="81"/>
      <c r="AH1003" s="81"/>
      <c r="AI1003" s="81"/>
    </row>
    <row r="1004" spans="1:35" ht="15.75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1"/>
      <c r="L1004" s="81"/>
      <c r="M1004" s="81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  <c r="AA1004" s="81"/>
      <c r="AB1004" s="81"/>
      <c r="AC1004" s="81"/>
      <c r="AD1004" s="81"/>
      <c r="AE1004" s="81"/>
      <c r="AF1004" s="81"/>
      <c r="AG1004" s="81"/>
      <c r="AH1004" s="81"/>
      <c r="AI1004" s="81"/>
    </row>
    <row r="1005" spans="1:35" ht="15.75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1"/>
      <c r="L1005" s="81"/>
      <c r="M1005" s="81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  <c r="AA1005" s="81"/>
      <c r="AB1005" s="81"/>
      <c r="AC1005" s="81"/>
      <c r="AD1005" s="81"/>
      <c r="AE1005" s="81"/>
      <c r="AF1005" s="81"/>
      <c r="AG1005" s="81"/>
      <c r="AH1005" s="81"/>
      <c r="AI1005" s="81"/>
    </row>
    <row r="1006" spans="1:35" ht="15.75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1"/>
      <c r="L1006" s="81"/>
      <c r="M1006" s="81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  <c r="AA1006" s="81"/>
      <c r="AB1006" s="81"/>
      <c r="AC1006" s="81"/>
      <c r="AD1006" s="81"/>
      <c r="AE1006" s="81"/>
      <c r="AF1006" s="81"/>
      <c r="AG1006" s="81"/>
      <c r="AH1006" s="81"/>
      <c r="AI1006" s="81"/>
    </row>
    <row r="1007" spans="1:35" ht="15.75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1"/>
      <c r="L1007" s="81"/>
      <c r="M1007" s="81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  <c r="AA1007" s="81"/>
      <c r="AB1007" s="81"/>
      <c r="AC1007" s="81"/>
      <c r="AD1007" s="81"/>
      <c r="AE1007" s="81"/>
      <c r="AF1007" s="81"/>
      <c r="AG1007" s="81"/>
      <c r="AH1007" s="81"/>
      <c r="AI1007" s="81"/>
    </row>
    <row r="1008" spans="1:35" ht="15.75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1"/>
      <c r="L1008" s="81"/>
      <c r="M1008" s="81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  <c r="AA1008" s="81"/>
      <c r="AB1008" s="81"/>
      <c r="AC1008" s="81"/>
      <c r="AD1008" s="81"/>
      <c r="AE1008" s="81"/>
      <c r="AF1008" s="81"/>
      <c r="AG1008" s="81"/>
      <c r="AH1008" s="81"/>
      <c r="AI1008" s="81"/>
    </row>
    <row r="1009" spans="1:35" ht="15.75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  <c r="AA1009" s="81"/>
      <c r="AB1009" s="81"/>
      <c r="AC1009" s="81"/>
      <c r="AD1009" s="81"/>
      <c r="AE1009" s="81"/>
      <c r="AF1009" s="81"/>
      <c r="AG1009" s="81"/>
      <c r="AH1009" s="81"/>
      <c r="AI1009" s="81"/>
    </row>
    <row r="1010" spans="1:35" ht="15.75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  <c r="AA1010" s="81"/>
      <c r="AB1010" s="81"/>
      <c r="AC1010" s="81"/>
      <c r="AD1010" s="81"/>
      <c r="AE1010" s="81"/>
      <c r="AF1010" s="81"/>
      <c r="AG1010" s="81"/>
      <c r="AH1010" s="81"/>
      <c r="AI1010" s="81"/>
    </row>
    <row r="1011" spans="1:35" ht="15.75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  <c r="Y1011" s="81"/>
      <c r="Z1011" s="81"/>
      <c r="AA1011" s="81"/>
      <c r="AB1011" s="81"/>
      <c r="AC1011" s="81"/>
      <c r="AD1011" s="81"/>
      <c r="AE1011" s="81"/>
      <c r="AF1011" s="81"/>
      <c r="AG1011" s="81"/>
      <c r="AH1011" s="81"/>
      <c r="AI1011" s="81"/>
    </row>
    <row r="1012" spans="1:35" ht="15.75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1"/>
      <c r="L1012" s="81"/>
      <c r="M1012" s="81"/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  <c r="Y1012" s="81"/>
      <c r="Z1012" s="81"/>
      <c r="AA1012" s="81"/>
      <c r="AB1012" s="81"/>
      <c r="AC1012" s="81"/>
      <c r="AD1012" s="81"/>
      <c r="AE1012" s="81"/>
      <c r="AF1012" s="81"/>
      <c r="AG1012" s="81"/>
      <c r="AH1012" s="81"/>
      <c r="AI1012" s="81"/>
    </row>
    <row r="1013" spans="1:35" ht="15.75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1"/>
      <c r="L1013" s="81"/>
      <c r="M1013" s="81"/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  <c r="Y1013" s="81"/>
      <c r="Z1013" s="81"/>
      <c r="AA1013" s="81"/>
      <c r="AB1013" s="81"/>
      <c r="AC1013" s="81"/>
      <c r="AD1013" s="81"/>
      <c r="AE1013" s="81"/>
      <c r="AF1013" s="81"/>
      <c r="AG1013" s="81"/>
      <c r="AH1013" s="81"/>
      <c r="AI1013" s="81"/>
    </row>
    <row r="1014" spans="1:35" ht="15.75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1"/>
      <c r="L1014" s="81"/>
      <c r="M1014" s="81"/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  <c r="Y1014" s="81"/>
      <c r="Z1014" s="81"/>
      <c r="AA1014" s="81"/>
      <c r="AB1014" s="81"/>
      <c r="AC1014" s="81"/>
      <c r="AD1014" s="81"/>
      <c r="AE1014" s="81"/>
      <c r="AF1014" s="81"/>
      <c r="AG1014" s="81"/>
      <c r="AH1014" s="81"/>
      <c r="AI1014" s="81"/>
    </row>
    <row r="1015" spans="1:35" ht="15.75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1"/>
      <c r="L1015" s="81"/>
      <c r="M1015" s="81"/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  <c r="Y1015" s="81"/>
      <c r="Z1015" s="81"/>
      <c r="AA1015" s="81"/>
      <c r="AB1015" s="81"/>
      <c r="AC1015" s="81"/>
      <c r="AD1015" s="81"/>
      <c r="AE1015" s="81"/>
      <c r="AF1015" s="81"/>
      <c r="AG1015" s="81"/>
      <c r="AH1015" s="81"/>
      <c r="AI1015" s="81"/>
    </row>
    <row r="1016" spans="1:35" ht="15.75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  <c r="Y1016" s="81"/>
      <c r="Z1016" s="81"/>
      <c r="AA1016" s="81"/>
      <c r="AB1016" s="81"/>
      <c r="AC1016" s="81"/>
      <c r="AD1016" s="81"/>
      <c r="AE1016" s="81"/>
      <c r="AF1016" s="81"/>
      <c r="AG1016" s="81"/>
      <c r="AH1016" s="81"/>
      <c r="AI1016" s="81"/>
    </row>
    <row r="1017" spans="1:35" ht="15.75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1"/>
      <c r="L1017" s="81"/>
      <c r="M1017" s="81"/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  <c r="Y1017" s="81"/>
      <c r="Z1017" s="81"/>
      <c r="AA1017" s="81"/>
      <c r="AB1017" s="81"/>
      <c r="AC1017" s="81"/>
      <c r="AD1017" s="81"/>
      <c r="AE1017" s="81"/>
      <c r="AF1017" s="81"/>
      <c r="AG1017" s="81"/>
      <c r="AH1017" s="81"/>
      <c r="AI1017" s="81"/>
    </row>
    <row r="1018" spans="1:35" ht="15.75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1"/>
      <c r="L1018" s="81"/>
      <c r="M1018" s="81"/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  <c r="Y1018" s="81"/>
      <c r="Z1018" s="81"/>
      <c r="AA1018" s="81"/>
      <c r="AB1018" s="81"/>
      <c r="AC1018" s="81"/>
      <c r="AD1018" s="81"/>
      <c r="AE1018" s="81"/>
      <c r="AF1018" s="81"/>
      <c r="AG1018" s="81"/>
      <c r="AH1018" s="81"/>
      <c r="AI1018" s="81"/>
    </row>
    <row r="1019" spans="1:35" ht="15.75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1"/>
      <c r="L1019" s="81"/>
      <c r="M1019" s="81"/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  <c r="Y1019" s="81"/>
      <c r="Z1019" s="81"/>
      <c r="AA1019" s="81"/>
      <c r="AB1019" s="81"/>
      <c r="AC1019" s="81"/>
      <c r="AD1019" s="81"/>
      <c r="AE1019" s="81"/>
      <c r="AF1019" s="81"/>
      <c r="AG1019" s="81"/>
      <c r="AH1019" s="81"/>
      <c r="AI1019" s="81"/>
    </row>
    <row r="1020" spans="1:35" ht="15.75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1"/>
      <c r="L1020" s="81"/>
      <c r="M1020" s="81"/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  <c r="Y1020" s="81"/>
      <c r="Z1020" s="81"/>
      <c r="AA1020" s="81"/>
      <c r="AB1020" s="81"/>
      <c r="AC1020" s="81"/>
      <c r="AD1020" s="81"/>
      <c r="AE1020" s="81"/>
      <c r="AF1020" s="81"/>
      <c r="AG1020" s="81"/>
      <c r="AH1020" s="81"/>
      <c r="AI1020" s="81"/>
    </row>
    <row r="1021" spans="1:35" ht="15.75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1"/>
      <c r="L1021" s="81"/>
      <c r="M1021" s="81"/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  <c r="Y1021" s="81"/>
      <c r="Z1021" s="81"/>
      <c r="AA1021" s="81"/>
      <c r="AB1021" s="81"/>
      <c r="AC1021" s="81"/>
      <c r="AD1021" s="81"/>
      <c r="AE1021" s="81"/>
      <c r="AF1021" s="81"/>
      <c r="AG1021" s="81"/>
      <c r="AH1021" s="81"/>
      <c r="AI1021" s="81"/>
    </row>
    <row r="1022" spans="1:35" ht="15.75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  <c r="AA1022" s="81"/>
      <c r="AB1022" s="81"/>
      <c r="AC1022" s="81"/>
      <c r="AD1022" s="81"/>
      <c r="AE1022" s="81"/>
      <c r="AF1022" s="81"/>
      <c r="AG1022" s="81"/>
      <c r="AH1022" s="81"/>
      <c r="AI1022" s="81"/>
    </row>
    <row r="1023" spans="1:35" ht="15.75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  <c r="AA1023" s="81"/>
      <c r="AB1023" s="81"/>
      <c r="AC1023" s="81"/>
      <c r="AD1023" s="81"/>
      <c r="AE1023" s="81"/>
      <c r="AF1023" s="81"/>
      <c r="AG1023" s="81"/>
      <c r="AH1023" s="81"/>
      <c r="AI1023" s="81"/>
    </row>
    <row r="1024" spans="1:35" ht="15.75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  <c r="Y1024" s="81"/>
      <c r="Z1024" s="81"/>
      <c r="AA1024" s="81"/>
      <c r="AB1024" s="81"/>
      <c r="AC1024" s="81"/>
      <c r="AD1024" s="81"/>
      <c r="AE1024" s="81"/>
      <c r="AF1024" s="81"/>
      <c r="AG1024" s="81"/>
      <c r="AH1024" s="81"/>
      <c r="AI1024" s="81"/>
    </row>
    <row r="1025" spans="1:35" ht="15.75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1"/>
      <c r="L1025" s="81"/>
      <c r="M1025" s="81"/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  <c r="Y1025" s="81"/>
      <c r="Z1025" s="81"/>
      <c r="AA1025" s="81"/>
      <c r="AB1025" s="81"/>
      <c r="AC1025" s="81"/>
      <c r="AD1025" s="81"/>
      <c r="AE1025" s="81"/>
      <c r="AF1025" s="81"/>
      <c r="AG1025" s="81"/>
      <c r="AH1025" s="81"/>
      <c r="AI1025" s="81"/>
    </row>
    <row r="1026" spans="1:35" ht="15.75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1"/>
      <c r="L1026" s="81"/>
      <c r="M1026" s="81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  <c r="AA1026" s="81"/>
      <c r="AB1026" s="81"/>
      <c r="AC1026" s="81"/>
      <c r="AD1026" s="81"/>
      <c r="AE1026" s="81"/>
      <c r="AF1026" s="81"/>
      <c r="AG1026" s="81"/>
      <c r="AH1026" s="81"/>
      <c r="AI1026" s="81"/>
    </row>
    <row r="1027" spans="1:35" ht="15.75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1"/>
      <c r="L1027" s="81"/>
      <c r="M1027" s="81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  <c r="AA1027" s="81"/>
      <c r="AB1027" s="81"/>
      <c r="AC1027" s="81"/>
      <c r="AD1027" s="81"/>
      <c r="AE1027" s="81"/>
      <c r="AF1027" s="81"/>
      <c r="AG1027" s="81"/>
      <c r="AH1027" s="81"/>
      <c r="AI1027" s="81"/>
    </row>
    <row r="1028" spans="1:35" ht="15.75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1"/>
      <c r="L1028" s="81"/>
      <c r="M1028" s="81"/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  <c r="Y1028" s="81"/>
      <c r="Z1028" s="81"/>
      <c r="AA1028" s="81"/>
      <c r="AB1028" s="81"/>
      <c r="AC1028" s="81"/>
      <c r="AD1028" s="81"/>
      <c r="AE1028" s="81"/>
      <c r="AF1028" s="81"/>
      <c r="AG1028" s="81"/>
      <c r="AH1028" s="81"/>
      <c r="AI1028" s="81"/>
    </row>
    <row r="1029" spans="1:35" ht="15.75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1"/>
      <c r="L1029" s="81"/>
      <c r="M1029" s="81"/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  <c r="Y1029" s="81"/>
      <c r="Z1029" s="81"/>
      <c r="AA1029" s="81"/>
      <c r="AB1029" s="81"/>
      <c r="AC1029" s="81"/>
      <c r="AD1029" s="81"/>
      <c r="AE1029" s="81"/>
      <c r="AF1029" s="81"/>
      <c r="AG1029" s="81"/>
      <c r="AH1029" s="81"/>
      <c r="AI1029" s="81"/>
    </row>
    <row r="1030" spans="1:35" ht="15.75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1"/>
      <c r="L1030" s="81"/>
      <c r="M1030" s="81"/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  <c r="Y1030" s="81"/>
      <c r="Z1030" s="81"/>
      <c r="AA1030" s="81"/>
      <c r="AB1030" s="81"/>
      <c r="AC1030" s="81"/>
      <c r="AD1030" s="81"/>
      <c r="AE1030" s="81"/>
      <c r="AF1030" s="81"/>
      <c r="AG1030" s="81"/>
      <c r="AH1030" s="81"/>
      <c r="AI1030" s="81"/>
    </row>
    <row r="1031" spans="1:35" ht="15.75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1"/>
      <c r="L1031" s="81"/>
      <c r="M1031" s="81"/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  <c r="Y1031" s="81"/>
      <c r="Z1031" s="81"/>
      <c r="AA1031" s="81"/>
      <c r="AB1031" s="81"/>
      <c r="AC1031" s="81"/>
      <c r="AD1031" s="81"/>
      <c r="AE1031" s="81"/>
      <c r="AF1031" s="81"/>
      <c r="AG1031" s="81"/>
      <c r="AH1031" s="81"/>
      <c r="AI1031" s="81"/>
    </row>
    <row r="1032" spans="1:35" ht="15.75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1"/>
      <c r="L1032" s="81"/>
      <c r="M1032" s="81"/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  <c r="Y1032" s="81"/>
      <c r="Z1032" s="81"/>
      <c r="AA1032" s="81"/>
      <c r="AB1032" s="81"/>
      <c r="AC1032" s="81"/>
      <c r="AD1032" s="81"/>
      <c r="AE1032" s="81"/>
      <c r="AF1032" s="81"/>
      <c r="AG1032" s="81"/>
      <c r="AH1032" s="81"/>
      <c r="AI1032" s="81"/>
    </row>
    <row r="1033" spans="1:35" ht="15.75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  <c r="AA1033" s="81"/>
      <c r="AB1033" s="81"/>
      <c r="AC1033" s="81"/>
      <c r="AD1033" s="81"/>
      <c r="AE1033" s="81"/>
      <c r="AF1033" s="81"/>
      <c r="AG1033" s="81"/>
      <c r="AH1033" s="81"/>
      <c r="AI1033" s="81"/>
    </row>
    <row r="1034" spans="1:35" ht="15.75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  <c r="AA1034" s="81"/>
      <c r="AB1034" s="81"/>
      <c r="AC1034" s="81"/>
      <c r="AD1034" s="81"/>
      <c r="AE1034" s="81"/>
      <c r="AF1034" s="81"/>
      <c r="AG1034" s="81"/>
      <c r="AH1034" s="81"/>
      <c r="AI1034" s="81"/>
    </row>
    <row r="1035" spans="1:35" ht="15.75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  <c r="AA1035" s="81"/>
      <c r="AB1035" s="81"/>
      <c r="AC1035" s="81"/>
      <c r="AD1035" s="81"/>
      <c r="AE1035" s="81"/>
      <c r="AF1035" s="81"/>
      <c r="AG1035" s="81"/>
      <c r="AH1035" s="81"/>
      <c r="AI1035" s="81"/>
    </row>
    <row r="1036" spans="1:35" ht="15.75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  <c r="AA1036" s="81"/>
      <c r="AB1036" s="81"/>
      <c r="AC1036" s="81"/>
      <c r="AD1036" s="81"/>
      <c r="AE1036" s="81"/>
      <c r="AF1036" s="81"/>
      <c r="AG1036" s="81"/>
      <c r="AH1036" s="81"/>
      <c r="AI1036" s="81"/>
    </row>
    <row r="1037" spans="1:35" ht="15.75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1"/>
      <c r="L1037" s="81"/>
      <c r="M1037" s="81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  <c r="AA1037" s="81"/>
      <c r="AB1037" s="81"/>
      <c r="AC1037" s="81"/>
      <c r="AD1037" s="81"/>
      <c r="AE1037" s="81"/>
      <c r="AF1037" s="81"/>
      <c r="AG1037" s="81"/>
      <c r="AH1037" s="81"/>
      <c r="AI1037" s="81"/>
    </row>
    <row r="1038" spans="1:35" ht="15.75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1"/>
      <c r="L1038" s="81"/>
      <c r="M1038" s="81"/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  <c r="Y1038" s="81"/>
      <c r="Z1038" s="81"/>
      <c r="AA1038" s="81"/>
      <c r="AB1038" s="81"/>
      <c r="AC1038" s="81"/>
      <c r="AD1038" s="81"/>
      <c r="AE1038" s="81"/>
      <c r="AF1038" s="81"/>
      <c r="AG1038" s="81"/>
      <c r="AH1038" s="81"/>
      <c r="AI1038" s="81"/>
    </row>
    <row r="1039" spans="1:35" ht="15.75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  <c r="Y1039" s="81"/>
      <c r="Z1039" s="81"/>
      <c r="AA1039" s="81"/>
      <c r="AB1039" s="81"/>
      <c r="AC1039" s="81"/>
      <c r="AD1039" s="81"/>
      <c r="AE1039" s="81"/>
      <c r="AF1039" s="81"/>
      <c r="AG1039" s="81"/>
      <c r="AH1039" s="81"/>
      <c r="AI1039" s="81"/>
    </row>
    <row r="1040" spans="1:35" ht="15.75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1"/>
      <c r="L1040" s="81"/>
      <c r="M1040" s="81"/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  <c r="Y1040" s="81"/>
      <c r="Z1040" s="81"/>
      <c r="AA1040" s="81"/>
      <c r="AB1040" s="81"/>
      <c r="AC1040" s="81"/>
      <c r="AD1040" s="81"/>
      <c r="AE1040" s="81"/>
      <c r="AF1040" s="81"/>
      <c r="AG1040" s="81"/>
      <c r="AH1040" s="81"/>
      <c r="AI1040" s="81"/>
    </row>
    <row r="1041" spans="1:35" ht="15.75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1"/>
      <c r="L1041" s="81"/>
      <c r="M1041" s="81"/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  <c r="Y1041" s="81"/>
      <c r="Z1041" s="81"/>
      <c r="AA1041" s="81"/>
      <c r="AB1041" s="81"/>
      <c r="AC1041" s="81"/>
      <c r="AD1041" s="81"/>
      <c r="AE1041" s="81"/>
      <c r="AF1041" s="81"/>
      <c r="AG1041" s="81"/>
      <c r="AH1041" s="81"/>
      <c r="AI1041" s="81"/>
    </row>
    <row r="1042" spans="1:35" ht="15.75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1"/>
      <c r="L1042" s="81"/>
      <c r="M1042" s="81"/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  <c r="Y1042" s="81"/>
      <c r="Z1042" s="81"/>
      <c r="AA1042" s="81"/>
      <c r="AB1042" s="81"/>
      <c r="AC1042" s="81"/>
      <c r="AD1042" s="81"/>
      <c r="AE1042" s="81"/>
      <c r="AF1042" s="81"/>
      <c r="AG1042" s="81"/>
      <c r="AH1042" s="81"/>
      <c r="AI1042" s="81"/>
    </row>
    <row r="1043" spans="1:35" ht="15.75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1"/>
      <c r="L1043" s="81"/>
      <c r="M1043" s="81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  <c r="AA1043" s="81"/>
      <c r="AB1043" s="81"/>
      <c r="AC1043" s="81"/>
      <c r="AD1043" s="81"/>
      <c r="AE1043" s="81"/>
      <c r="AF1043" s="81"/>
      <c r="AG1043" s="81"/>
      <c r="AH1043" s="81"/>
      <c r="AI1043" s="81"/>
    </row>
    <row r="1044" spans="1:35" ht="15.75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1"/>
      <c r="L1044" s="81"/>
      <c r="M1044" s="81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  <c r="AA1044" s="81"/>
      <c r="AB1044" s="81"/>
      <c r="AC1044" s="81"/>
      <c r="AD1044" s="81"/>
      <c r="AE1044" s="81"/>
      <c r="AF1044" s="81"/>
      <c r="AG1044" s="81"/>
      <c r="AH1044" s="81"/>
      <c r="AI1044" s="81"/>
    </row>
    <row r="1045" spans="1:35" ht="15.75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1"/>
      <c r="L1045" s="81"/>
      <c r="M1045" s="81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  <c r="AA1045" s="81"/>
      <c r="AB1045" s="81"/>
      <c r="AC1045" s="81"/>
      <c r="AD1045" s="81"/>
      <c r="AE1045" s="81"/>
      <c r="AF1045" s="81"/>
      <c r="AG1045" s="81"/>
      <c r="AH1045" s="81"/>
      <c r="AI1045" s="81"/>
    </row>
    <row r="1046" spans="1:35" ht="15.75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  <c r="Y1046" s="81"/>
      <c r="Z1046" s="81"/>
      <c r="AA1046" s="81"/>
      <c r="AB1046" s="81"/>
      <c r="AC1046" s="81"/>
      <c r="AD1046" s="81"/>
      <c r="AE1046" s="81"/>
      <c r="AF1046" s="81"/>
      <c r="AG1046" s="81"/>
      <c r="AH1046" s="81"/>
      <c r="AI1046" s="81"/>
    </row>
    <row r="1047" spans="1:35" ht="15.75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1"/>
      <c r="L1047" s="81"/>
      <c r="M1047" s="81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  <c r="Y1047" s="81"/>
      <c r="Z1047" s="81"/>
      <c r="AA1047" s="81"/>
      <c r="AB1047" s="81"/>
      <c r="AC1047" s="81"/>
      <c r="AD1047" s="81"/>
      <c r="AE1047" s="81"/>
      <c r="AF1047" s="81"/>
      <c r="AG1047" s="81"/>
      <c r="AH1047" s="81"/>
      <c r="AI1047" s="81"/>
    </row>
    <row r="1048" spans="1:35" ht="15.75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  <c r="Y1048" s="81"/>
      <c r="Z1048" s="81"/>
      <c r="AA1048" s="81"/>
      <c r="AB1048" s="81"/>
      <c r="AC1048" s="81"/>
      <c r="AD1048" s="81"/>
      <c r="AE1048" s="81"/>
      <c r="AF1048" s="81"/>
      <c r="AG1048" s="81"/>
      <c r="AH1048" s="81"/>
      <c r="AI1048" s="81"/>
    </row>
    <row r="1049" spans="1:35" ht="15.75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  <c r="AA1049" s="81"/>
      <c r="AB1049" s="81"/>
      <c r="AC1049" s="81"/>
      <c r="AD1049" s="81"/>
      <c r="AE1049" s="81"/>
      <c r="AF1049" s="81"/>
      <c r="AG1049" s="81"/>
      <c r="AH1049" s="81"/>
      <c r="AI1049" s="81"/>
    </row>
    <row r="1050" spans="1:35" ht="15.75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  <c r="AA1050" s="81"/>
      <c r="AB1050" s="81"/>
      <c r="AC1050" s="81"/>
      <c r="AD1050" s="81"/>
      <c r="AE1050" s="81"/>
      <c r="AF1050" s="81"/>
      <c r="AG1050" s="81"/>
      <c r="AH1050" s="81"/>
      <c r="AI1050" s="81"/>
    </row>
    <row r="1051" spans="1:35" ht="15.75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  <c r="AA1051" s="81"/>
      <c r="AB1051" s="81"/>
      <c r="AC1051" s="81"/>
      <c r="AD1051" s="81"/>
      <c r="AE1051" s="81"/>
      <c r="AF1051" s="81"/>
      <c r="AG1051" s="81"/>
      <c r="AH1051" s="81"/>
      <c r="AI1051" s="81"/>
    </row>
    <row r="1052" spans="1:35" ht="15.75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  <c r="Y1052" s="81"/>
      <c r="Z1052" s="81"/>
      <c r="AA1052" s="81"/>
      <c r="AB1052" s="81"/>
      <c r="AC1052" s="81"/>
      <c r="AD1052" s="81"/>
      <c r="AE1052" s="81"/>
      <c r="AF1052" s="81"/>
      <c r="AG1052" s="81"/>
      <c r="AH1052" s="81"/>
      <c r="AI1052" s="81"/>
    </row>
    <row r="1053" spans="1:35" ht="15.75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  <c r="Y1053" s="81"/>
      <c r="Z1053" s="81"/>
      <c r="AA1053" s="81"/>
      <c r="AB1053" s="81"/>
      <c r="AC1053" s="81"/>
      <c r="AD1053" s="81"/>
      <c r="AE1053" s="81"/>
      <c r="AF1053" s="81"/>
      <c r="AG1053" s="81"/>
      <c r="AH1053" s="81"/>
      <c r="AI1053" s="81"/>
    </row>
    <row r="1054" spans="1:35" ht="15.75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  <c r="Y1054" s="81"/>
      <c r="Z1054" s="81"/>
      <c r="AA1054" s="81"/>
      <c r="AB1054" s="81"/>
      <c r="AC1054" s="81"/>
      <c r="AD1054" s="81"/>
      <c r="AE1054" s="81"/>
      <c r="AF1054" s="81"/>
      <c r="AG1054" s="81"/>
      <c r="AH1054" s="81"/>
      <c r="AI1054" s="81"/>
    </row>
    <row r="1055" spans="1:35" ht="15.75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O1055" s="81"/>
      <c r="P1055" s="81"/>
      <c r="Q1055" s="81"/>
      <c r="R1055" s="81"/>
      <c r="S1055" s="81"/>
      <c r="T1055" s="81"/>
      <c r="U1055" s="81"/>
      <c r="V1055" s="81"/>
      <c r="W1055" s="81"/>
      <c r="X1055" s="81"/>
      <c r="Y1055" s="81"/>
      <c r="Z1055" s="81"/>
      <c r="AA1055" s="81"/>
      <c r="AB1055" s="81"/>
      <c r="AC1055" s="81"/>
      <c r="AD1055" s="81"/>
      <c r="AE1055" s="81"/>
      <c r="AF1055" s="81"/>
      <c r="AG1055" s="81"/>
      <c r="AH1055" s="81"/>
      <c r="AI1055" s="81"/>
    </row>
    <row r="1056" spans="1:35" ht="15.75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X1056" s="81"/>
      <c r="Y1056" s="81"/>
      <c r="Z1056" s="81"/>
      <c r="AA1056" s="81"/>
      <c r="AB1056" s="81"/>
      <c r="AC1056" s="81"/>
      <c r="AD1056" s="81"/>
      <c r="AE1056" s="81"/>
      <c r="AF1056" s="81"/>
      <c r="AG1056" s="81"/>
      <c r="AH1056" s="81"/>
      <c r="AI1056" s="81"/>
    </row>
    <row r="1057" spans="1:35" ht="15.75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O1057" s="81"/>
      <c r="P1057" s="81"/>
      <c r="Q1057" s="81"/>
      <c r="R1057" s="81"/>
      <c r="S1057" s="81"/>
      <c r="T1057" s="81"/>
      <c r="U1057" s="81"/>
      <c r="V1057" s="81"/>
      <c r="W1057" s="81"/>
      <c r="X1057" s="81"/>
      <c r="Y1057" s="81"/>
      <c r="Z1057" s="81"/>
      <c r="AA1057" s="81"/>
      <c r="AB1057" s="81"/>
      <c r="AC1057" s="81"/>
      <c r="AD1057" s="81"/>
      <c r="AE1057" s="81"/>
      <c r="AF1057" s="81"/>
      <c r="AG1057" s="81"/>
      <c r="AH1057" s="81"/>
      <c r="AI1057" s="81"/>
    </row>
    <row r="1058" spans="1:35" ht="15.75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O1058" s="81"/>
      <c r="P1058" s="81"/>
      <c r="Q1058" s="81"/>
      <c r="R1058" s="81"/>
      <c r="S1058" s="81"/>
      <c r="T1058" s="81"/>
      <c r="U1058" s="81"/>
      <c r="V1058" s="81"/>
      <c r="W1058" s="81"/>
      <c r="X1058" s="81"/>
      <c r="Y1058" s="81"/>
      <c r="Z1058" s="81"/>
      <c r="AA1058" s="81"/>
      <c r="AB1058" s="81"/>
      <c r="AC1058" s="81"/>
      <c r="AD1058" s="81"/>
      <c r="AE1058" s="81"/>
      <c r="AF1058" s="81"/>
      <c r="AG1058" s="81"/>
      <c r="AH1058" s="81"/>
      <c r="AI1058" s="81"/>
    </row>
    <row r="1059" spans="1:35" ht="15.75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O1059" s="81"/>
      <c r="P1059" s="81"/>
      <c r="Q1059" s="81"/>
      <c r="R1059" s="81"/>
      <c r="S1059" s="81"/>
      <c r="T1059" s="81"/>
      <c r="U1059" s="81"/>
      <c r="V1059" s="81"/>
      <c r="W1059" s="81"/>
      <c r="X1059" s="81"/>
      <c r="Y1059" s="81"/>
      <c r="Z1059" s="81"/>
      <c r="AA1059" s="81"/>
      <c r="AB1059" s="81"/>
      <c r="AC1059" s="81"/>
      <c r="AD1059" s="81"/>
      <c r="AE1059" s="81"/>
      <c r="AF1059" s="81"/>
      <c r="AG1059" s="81"/>
      <c r="AH1059" s="81"/>
      <c r="AI1059" s="81"/>
    </row>
    <row r="1060" spans="1:35" ht="15.75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  <c r="Y1060" s="81"/>
      <c r="Z1060" s="81"/>
      <c r="AA1060" s="81"/>
      <c r="AB1060" s="81"/>
      <c r="AC1060" s="81"/>
      <c r="AD1060" s="81"/>
      <c r="AE1060" s="81"/>
      <c r="AF1060" s="81"/>
      <c r="AG1060" s="81"/>
      <c r="AH1060" s="81"/>
      <c r="AI1060" s="81"/>
    </row>
    <row r="1061" spans="1:35" ht="15.75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  <c r="X1061" s="81"/>
      <c r="Y1061" s="81"/>
      <c r="Z1061" s="81"/>
      <c r="AA1061" s="81"/>
      <c r="AB1061" s="81"/>
      <c r="AC1061" s="81"/>
      <c r="AD1061" s="81"/>
      <c r="AE1061" s="81"/>
      <c r="AF1061" s="81"/>
      <c r="AG1061" s="81"/>
      <c r="AH1061" s="81"/>
      <c r="AI1061" s="81"/>
    </row>
    <row r="1062" spans="1:35" ht="15.75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  <c r="Y1062" s="81"/>
      <c r="Z1062" s="81"/>
      <c r="AA1062" s="81"/>
      <c r="AB1062" s="81"/>
      <c r="AC1062" s="81"/>
      <c r="AD1062" s="81"/>
      <c r="AE1062" s="81"/>
      <c r="AF1062" s="81"/>
      <c r="AG1062" s="81"/>
      <c r="AH1062" s="81"/>
      <c r="AI1062" s="81"/>
    </row>
    <row r="1063" spans="1:35" ht="15.75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  <c r="Y1063" s="81"/>
      <c r="Z1063" s="81"/>
      <c r="AA1063" s="81"/>
      <c r="AB1063" s="81"/>
      <c r="AC1063" s="81"/>
      <c r="AD1063" s="81"/>
      <c r="AE1063" s="81"/>
      <c r="AF1063" s="81"/>
      <c r="AG1063" s="81"/>
      <c r="AH1063" s="81"/>
      <c r="AI1063" s="81"/>
    </row>
    <row r="1064" spans="1:35" ht="15.75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  <c r="X1064" s="81"/>
      <c r="Y1064" s="81"/>
      <c r="Z1064" s="81"/>
      <c r="AA1064" s="81"/>
      <c r="AB1064" s="81"/>
      <c r="AC1064" s="81"/>
      <c r="AD1064" s="81"/>
      <c r="AE1064" s="81"/>
      <c r="AF1064" s="81"/>
      <c r="AG1064" s="81"/>
      <c r="AH1064" s="81"/>
      <c r="AI1064" s="81"/>
    </row>
    <row r="1065" spans="1:35" ht="15.75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  <c r="O1065" s="81"/>
      <c r="P1065" s="81"/>
      <c r="Q1065" s="81"/>
      <c r="R1065" s="81"/>
      <c r="S1065" s="81"/>
      <c r="T1065" s="81"/>
      <c r="U1065" s="81"/>
      <c r="V1065" s="81"/>
      <c r="W1065" s="81"/>
      <c r="X1065" s="81"/>
      <c r="Y1065" s="81"/>
      <c r="Z1065" s="81"/>
      <c r="AA1065" s="81"/>
      <c r="AB1065" s="81"/>
      <c r="AC1065" s="81"/>
      <c r="AD1065" s="81"/>
      <c r="AE1065" s="81"/>
      <c r="AF1065" s="81"/>
      <c r="AG1065" s="81"/>
      <c r="AH1065" s="81"/>
      <c r="AI1065" s="81"/>
    </row>
    <row r="1066" spans="1:35" ht="15.75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  <c r="Y1066" s="81"/>
      <c r="Z1066" s="81"/>
      <c r="AA1066" s="81"/>
      <c r="AB1066" s="81"/>
      <c r="AC1066" s="81"/>
      <c r="AD1066" s="81"/>
      <c r="AE1066" s="81"/>
      <c r="AF1066" s="81"/>
      <c r="AG1066" s="81"/>
      <c r="AH1066" s="81"/>
      <c r="AI1066" s="81"/>
    </row>
    <row r="1067" spans="1:35" ht="15.75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  <c r="X1067" s="81"/>
      <c r="Y1067" s="81"/>
      <c r="Z1067" s="81"/>
      <c r="AA1067" s="81"/>
      <c r="AB1067" s="81"/>
      <c r="AC1067" s="81"/>
      <c r="AD1067" s="81"/>
      <c r="AE1067" s="81"/>
      <c r="AF1067" s="81"/>
      <c r="AG1067" s="81"/>
      <c r="AH1067" s="81"/>
      <c r="AI1067" s="81"/>
    </row>
    <row r="1068" spans="1:35" ht="15.75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  <c r="Y1068" s="81"/>
      <c r="Z1068" s="81"/>
      <c r="AA1068" s="81"/>
      <c r="AB1068" s="81"/>
      <c r="AC1068" s="81"/>
      <c r="AD1068" s="81"/>
      <c r="AE1068" s="81"/>
      <c r="AF1068" s="81"/>
      <c r="AG1068" s="81"/>
      <c r="AH1068" s="81"/>
      <c r="AI1068" s="81"/>
    </row>
    <row r="1069" spans="1:35" ht="15.75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  <c r="Y1069" s="81"/>
      <c r="Z1069" s="81"/>
      <c r="AA1069" s="81"/>
      <c r="AB1069" s="81"/>
      <c r="AC1069" s="81"/>
      <c r="AD1069" s="81"/>
      <c r="AE1069" s="81"/>
      <c r="AF1069" s="81"/>
      <c r="AG1069" s="81"/>
      <c r="AH1069" s="81"/>
      <c r="AI1069" s="81"/>
    </row>
    <row r="1070" spans="1:35" ht="15.75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1"/>
      <c r="L1070" s="81"/>
      <c r="M1070" s="81"/>
      <c r="N1070" s="81"/>
      <c r="O1070" s="81"/>
      <c r="P1070" s="81"/>
      <c r="Q1070" s="81"/>
      <c r="R1070" s="81"/>
      <c r="S1070" s="81"/>
      <c r="T1070" s="81"/>
      <c r="U1070" s="81"/>
      <c r="V1070" s="81"/>
      <c r="W1070" s="81"/>
      <c r="X1070" s="81"/>
      <c r="Y1070" s="81"/>
      <c r="Z1070" s="81"/>
      <c r="AA1070" s="81"/>
      <c r="AB1070" s="81"/>
      <c r="AC1070" s="81"/>
      <c r="AD1070" s="81"/>
      <c r="AE1070" s="81"/>
      <c r="AF1070" s="81"/>
      <c r="AG1070" s="81"/>
      <c r="AH1070" s="81"/>
      <c r="AI1070" s="81"/>
    </row>
    <row r="1071" spans="1:35" ht="15.75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  <c r="Y1071" s="81"/>
      <c r="Z1071" s="81"/>
      <c r="AA1071" s="81"/>
      <c r="AB1071" s="81"/>
      <c r="AC1071" s="81"/>
      <c r="AD1071" s="81"/>
      <c r="AE1071" s="81"/>
      <c r="AF1071" s="81"/>
      <c r="AG1071" s="81"/>
      <c r="AH1071" s="81"/>
      <c r="AI1071" s="81"/>
    </row>
    <row r="1072" spans="1:35" ht="15.75">
      <c r="A1072" s="81"/>
      <c r="B1072" s="81"/>
      <c r="C1072" s="81"/>
      <c r="D1072" s="81"/>
      <c r="E1072" s="81"/>
      <c r="F1072" s="81"/>
      <c r="G1072" s="81"/>
      <c r="H1072" s="81"/>
      <c r="I1072" s="81"/>
      <c r="J1072" s="81"/>
      <c r="K1072" s="81"/>
      <c r="L1072" s="81"/>
      <c r="M1072" s="81"/>
      <c r="N1072" s="81"/>
      <c r="O1072" s="81"/>
      <c r="P1072" s="81"/>
      <c r="Q1072" s="81"/>
      <c r="R1072" s="81"/>
      <c r="S1072" s="81"/>
      <c r="T1072" s="81"/>
      <c r="U1072" s="81"/>
      <c r="V1072" s="81"/>
      <c r="W1072" s="81"/>
      <c r="X1072" s="81"/>
      <c r="Y1072" s="81"/>
      <c r="Z1072" s="81"/>
      <c r="AA1072" s="81"/>
      <c r="AB1072" s="81"/>
      <c r="AC1072" s="81"/>
      <c r="AD1072" s="81"/>
      <c r="AE1072" s="81"/>
      <c r="AF1072" s="81"/>
      <c r="AG1072" s="81"/>
      <c r="AH1072" s="81"/>
      <c r="AI1072" s="81"/>
    </row>
    <row r="1073" spans="1:35" ht="15.75">
      <c r="A1073" s="81"/>
      <c r="B1073" s="81"/>
      <c r="C1073" s="81"/>
      <c r="D1073" s="81"/>
      <c r="E1073" s="81"/>
      <c r="F1073" s="81"/>
      <c r="G1073" s="81"/>
      <c r="H1073" s="81"/>
      <c r="I1073" s="81"/>
      <c r="J1073" s="81"/>
      <c r="K1073" s="81"/>
      <c r="L1073" s="81"/>
      <c r="M1073" s="81"/>
      <c r="N1073" s="81"/>
      <c r="O1073" s="81"/>
      <c r="P1073" s="81"/>
      <c r="Q1073" s="81"/>
      <c r="R1073" s="81"/>
      <c r="S1073" s="81"/>
      <c r="T1073" s="81"/>
      <c r="U1073" s="81"/>
      <c r="V1073" s="81"/>
      <c r="W1073" s="81"/>
      <c r="X1073" s="81"/>
      <c r="Y1073" s="81"/>
      <c r="Z1073" s="81"/>
      <c r="AA1073" s="81"/>
      <c r="AB1073" s="81"/>
      <c r="AC1073" s="81"/>
      <c r="AD1073" s="81"/>
      <c r="AE1073" s="81"/>
      <c r="AF1073" s="81"/>
      <c r="AG1073" s="81"/>
      <c r="AH1073" s="81"/>
      <c r="AI1073" s="81"/>
    </row>
    <row r="1074" spans="1:35" ht="15.75">
      <c r="A1074" s="81"/>
      <c r="B1074" s="81"/>
      <c r="C1074" s="81"/>
      <c r="D1074" s="81"/>
      <c r="E1074" s="81"/>
      <c r="F1074" s="81"/>
      <c r="G1074" s="81"/>
      <c r="H1074" s="81"/>
      <c r="I1074" s="81"/>
      <c r="J1074" s="81"/>
      <c r="K1074" s="81"/>
      <c r="L1074" s="81"/>
      <c r="M1074" s="81"/>
      <c r="N1074" s="81"/>
      <c r="O1074" s="81"/>
      <c r="P1074" s="81"/>
      <c r="Q1074" s="81"/>
      <c r="R1074" s="81"/>
      <c r="S1074" s="81"/>
      <c r="T1074" s="81"/>
      <c r="U1074" s="81"/>
      <c r="V1074" s="81"/>
      <c r="W1074" s="81"/>
      <c r="X1074" s="81"/>
      <c r="Y1074" s="81"/>
      <c r="Z1074" s="81"/>
      <c r="AA1074" s="81"/>
      <c r="AB1074" s="81"/>
      <c r="AC1074" s="81"/>
      <c r="AD1074" s="81"/>
      <c r="AE1074" s="81"/>
      <c r="AF1074" s="81"/>
      <c r="AG1074" s="81"/>
      <c r="AH1074" s="81"/>
      <c r="AI1074" s="81"/>
    </row>
    <row r="1075" spans="1:35" ht="15.75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  <c r="K1075" s="81"/>
      <c r="L1075" s="81"/>
      <c r="M1075" s="81"/>
      <c r="N1075" s="81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1"/>
      <c r="AD1075" s="81"/>
      <c r="AE1075" s="81"/>
      <c r="AF1075" s="81"/>
      <c r="AG1075" s="81"/>
      <c r="AH1075" s="81"/>
      <c r="AI1075" s="81"/>
    </row>
    <row r="1076" spans="1:35" ht="15.75">
      <c r="A1076" s="81"/>
      <c r="B1076" s="81"/>
      <c r="C1076" s="81"/>
      <c r="D1076" s="81"/>
      <c r="E1076" s="81"/>
      <c r="F1076" s="81"/>
      <c r="G1076" s="81"/>
      <c r="H1076" s="81"/>
      <c r="I1076" s="81"/>
      <c r="J1076" s="81"/>
      <c r="K1076" s="81"/>
      <c r="L1076" s="81"/>
      <c r="M1076" s="81"/>
      <c r="N1076" s="81"/>
      <c r="O1076" s="81"/>
      <c r="P1076" s="81"/>
      <c r="Q1076" s="81"/>
      <c r="R1076" s="81"/>
      <c r="S1076" s="81"/>
      <c r="T1076" s="81"/>
      <c r="U1076" s="81"/>
      <c r="V1076" s="81"/>
      <c r="W1076" s="81"/>
      <c r="X1076" s="81"/>
      <c r="Y1076" s="81"/>
      <c r="Z1076" s="81"/>
      <c r="AA1076" s="81"/>
      <c r="AB1076" s="81"/>
      <c r="AC1076" s="81"/>
      <c r="AD1076" s="81"/>
      <c r="AE1076" s="81"/>
      <c r="AF1076" s="81"/>
      <c r="AG1076" s="81"/>
      <c r="AH1076" s="81"/>
      <c r="AI1076" s="81"/>
    </row>
    <row r="1077" spans="1:35" ht="15.75">
      <c r="A1077" s="81"/>
      <c r="B1077" s="81"/>
      <c r="C1077" s="81"/>
      <c r="D1077" s="81"/>
      <c r="E1077" s="81"/>
      <c r="F1077" s="81"/>
      <c r="G1077" s="81"/>
      <c r="H1077" s="81"/>
      <c r="I1077" s="81"/>
      <c r="J1077" s="81"/>
      <c r="K1077" s="81"/>
      <c r="L1077" s="81"/>
      <c r="M1077" s="81"/>
      <c r="N1077" s="81"/>
      <c r="O1077" s="81"/>
      <c r="P1077" s="81"/>
      <c r="Q1077" s="81"/>
      <c r="R1077" s="81"/>
      <c r="S1077" s="81"/>
      <c r="T1077" s="81"/>
      <c r="U1077" s="81"/>
      <c r="V1077" s="81"/>
      <c r="W1077" s="81"/>
      <c r="X1077" s="81"/>
      <c r="Y1077" s="81"/>
      <c r="Z1077" s="81"/>
      <c r="AA1077" s="81"/>
      <c r="AB1077" s="81"/>
      <c r="AC1077" s="81"/>
      <c r="AD1077" s="81"/>
      <c r="AE1077" s="81"/>
      <c r="AF1077" s="81"/>
      <c r="AG1077" s="81"/>
      <c r="AH1077" s="81"/>
      <c r="AI1077" s="81"/>
    </row>
    <row r="1078" spans="1:35" ht="15.75">
      <c r="A1078" s="81"/>
      <c r="B1078" s="81"/>
      <c r="C1078" s="81"/>
      <c r="D1078" s="81"/>
      <c r="E1078" s="81"/>
      <c r="F1078" s="81"/>
      <c r="G1078" s="81"/>
      <c r="H1078" s="81"/>
      <c r="I1078" s="81"/>
      <c r="J1078" s="81"/>
      <c r="K1078" s="81"/>
      <c r="L1078" s="81"/>
      <c r="M1078" s="81"/>
      <c r="N1078" s="81"/>
      <c r="O1078" s="81"/>
      <c r="P1078" s="81"/>
      <c r="Q1078" s="81"/>
      <c r="R1078" s="81"/>
      <c r="S1078" s="81"/>
      <c r="T1078" s="81"/>
      <c r="U1078" s="81"/>
      <c r="V1078" s="81"/>
      <c r="W1078" s="81"/>
      <c r="X1078" s="81"/>
      <c r="Y1078" s="81"/>
      <c r="Z1078" s="81"/>
      <c r="AA1078" s="81"/>
      <c r="AB1078" s="81"/>
      <c r="AC1078" s="81"/>
      <c r="AD1078" s="81"/>
      <c r="AE1078" s="81"/>
      <c r="AF1078" s="81"/>
      <c r="AG1078" s="81"/>
      <c r="AH1078" s="81"/>
      <c r="AI1078" s="81"/>
    </row>
    <row r="1079" spans="1:35" ht="15.75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  <c r="K1079" s="81"/>
      <c r="L1079" s="81"/>
      <c r="M1079" s="81"/>
      <c r="N1079" s="81"/>
      <c r="O1079" s="81"/>
      <c r="P1079" s="81"/>
      <c r="Q1079" s="81"/>
      <c r="R1079" s="81"/>
      <c r="S1079" s="81"/>
      <c r="T1079" s="81"/>
      <c r="U1079" s="81"/>
      <c r="V1079" s="81"/>
      <c r="W1079" s="81"/>
      <c r="X1079" s="81"/>
      <c r="Y1079" s="81"/>
      <c r="Z1079" s="81"/>
      <c r="AA1079" s="81"/>
      <c r="AB1079" s="81"/>
      <c r="AC1079" s="81"/>
      <c r="AD1079" s="81"/>
      <c r="AE1079" s="81"/>
      <c r="AF1079" s="81"/>
      <c r="AG1079" s="81"/>
      <c r="AH1079" s="81"/>
      <c r="AI1079" s="81"/>
    </row>
    <row r="1080" spans="1:35" ht="15.75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  <c r="K1080" s="81"/>
      <c r="L1080" s="81"/>
      <c r="M1080" s="81"/>
      <c r="N1080" s="81"/>
      <c r="O1080" s="81"/>
      <c r="P1080" s="81"/>
      <c r="Q1080" s="81"/>
      <c r="R1080" s="81"/>
      <c r="S1080" s="81"/>
      <c r="T1080" s="81"/>
      <c r="U1080" s="81"/>
      <c r="V1080" s="81"/>
      <c r="W1080" s="81"/>
      <c r="X1080" s="81"/>
      <c r="Y1080" s="81"/>
      <c r="Z1080" s="81"/>
      <c r="AA1080" s="81"/>
      <c r="AB1080" s="81"/>
      <c r="AC1080" s="81"/>
      <c r="AD1080" s="81"/>
      <c r="AE1080" s="81"/>
      <c r="AF1080" s="81"/>
      <c r="AG1080" s="81"/>
      <c r="AH1080" s="81"/>
      <c r="AI1080" s="81"/>
    </row>
    <row r="1081" spans="1:35" ht="15.75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  <c r="K1081" s="81"/>
      <c r="L1081" s="81"/>
      <c r="M1081" s="81"/>
      <c r="N1081" s="81"/>
      <c r="O1081" s="81"/>
      <c r="P1081" s="81"/>
      <c r="Q1081" s="81"/>
      <c r="R1081" s="81"/>
      <c r="S1081" s="81"/>
      <c r="T1081" s="81"/>
      <c r="U1081" s="81"/>
      <c r="V1081" s="81"/>
      <c r="W1081" s="81"/>
      <c r="X1081" s="81"/>
      <c r="Y1081" s="81"/>
      <c r="Z1081" s="81"/>
      <c r="AA1081" s="81"/>
      <c r="AB1081" s="81"/>
      <c r="AC1081" s="81"/>
      <c r="AD1081" s="81"/>
      <c r="AE1081" s="81"/>
      <c r="AF1081" s="81"/>
      <c r="AG1081" s="81"/>
      <c r="AH1081" s="81"/>
      <c r="AI1081" s="81"/>
    </row>
    <row r="1082" spans="1:35" ht="15.75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  <c r="K1082" s="81"/>
      <c r="L1082" s="81"/>
      <c r="M1082" s="81"/>
      <c r="N1082" s="81"/>
      <c r="O1082" s="81"/>
      <c r="P1082" s="81"/>
      <c r="Q1082" s="81"/>
      <c r="R1082" s="81"/>
      <c r="S1082" s="81"/>
      <c r="T1082" s="81"/>
      <c r="U1082" s="81"/>
      <c r="V1082" s="81"/>
      <c r="W1082" s="81"/>
      <c r="X1082" s="81"/>
      <c r="Y1082" s="81"/>
      <c r="Z1082" s="81"/>
      <c r="AA1082" s="81"/>
      <c r="AB1082" s="81"/>
      <c r="AC1082" s="81"/>
      <c r="AD1082" s="81"/>
      <c r="AE1082" s="81"/>
      <c r="AF1082" s="81"/>
      <c r="AG1082" s="81"/>
      <c r="AH1082" s="81"/>
      <c r="AI1082" s="81"/>
    </row>
    <row r="1083" spans="1:35" ht="15.75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  <c r="K1083" s="81"/>
      <c r="L1083" s="81"/>
      <c r="M1083" s="81"/>
      <c r="N1083" s="81"/>
      <c r="O1083" s="81"/>
      <c r="P1083" s="81"/>
      <c r="Q1083" s="81"/>
      <c r="R1083" s="81"/>
      <c r="S1083" s="81"/>
      <c r="T1083" s="81"/>
      <c r="U1083" s="81"/>
      <c r="V1083" s="81"/>
      <c r="W1083" s="81"/>
      <c r="X1083" s="81"/>
      <c r="Y1083" s="81"/>
      <c r="Z1083" s="81"/>
      <c r="AA1083" s="81"/>
      <c r="AB1083" s="81"/>
      <c r="AC1083" s="81"/>
      <c r="AD1083" s="81"/>
      <c r="AE1083" s="81"/>
      <c r="AF1083" s="81"/>
      <c r="AG1083" s="81"/>
      <c r="AH1083" s="81"/>
      <c r="AI1083" s="81"/>
    </row>
    <row r="1084" spans="1:35" ht="15.75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  <c r="K1084" s="81"/>
      <c r="L1084" s="81"/>
      <c r="M1084" s="81"/>
      <c r="N1084" s="81"/>
      <c r="O1084" s="81"/>
      <c r="P1084" s="81"/>
      <c r="Q1084" s="81"/>
      <c r="R1084" s="81"/>
      <c r="S1084" s="81"/>
      <c r="T1084" s="81"/>
      <c r="U1084" s="81"/>
      <c r="V1084" s="81"/>
      <c r="W1084" s="81"/>
      <c r="X1084" s="81"/>
      <c r="Y1084" s="81"/>
      <c r="Z1084" s="81"/>
      <c r="AA1084" s="81"/>
      <c r="AB1084" s="81"/>
      <c r="AC1084" s="81"/>
      <c r="AD1084" s="81"/>
      <c r="AE1084" s="81"/>
      <c r="AF1084" s="81"/>
      <c r="AG1084" s="81"/>
      <c r="AH1084" s="81"/>
      <c r="AI1084" s="81"/>
    </row>
    <row r="1085" spans="1:35" ht="15.75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  <c r="K1085" s="81"/>
      <c r="L1085" s="81"/>
      <c r="M1085" s="81"/>
      <c r="N1085" s="81"/>
      <c r="O1085" s="81"/>
      <c r="P1085" s="81"/>
      <c r="Q1085" s="81"/>
      <c r="R1085" s="81"/>
      <c r="S1085" s="81"/>
      <c r="T1085" s="81"/>
      <c r="U1085" s="81"/>
      <c r="V1085" s="81"/>
      <c r="W1085" s="81"/>
      <c r="X1085" s="81"/>
      <c r="Y1085" s="81"/>
      <c r="Z1085" s="81"/>
      <c r="AA1085" s="81"/>
      <c r="AB1085" s="81"/>
      <c r="AC1085" s="81"/>
      <c r="AD1085" s="81"/>
      <c r="AE1085" s="81"/>
      <c r="AF1085" s="81"/>
      <c r="AG1085" s="81"/>
      <c r="AH1085" s="81"/>
      <c r="AI1085" s="81"/>
    </row>
    <row r="1086" spans="1:35" ht="15.75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  <c r="K1086" s="81"/>
      <c r="L1086" s="81"/>
      <c r="M1086" s="81"/>
      <c r="N1086" s="81"/>
      <c r="O1086" s="81"/>
      <c r="P1086" s="81"/>
      <c r="Q1086" s="81"/>
      <c r="R1086" s="81"/>
      <c r="S1086" s="81"/>
      <c r="T1086" s="81"/>
      <c r="U1086" s="81"/>
      <c r="V1086" s="81"/>
      <c r="W1086" s="81"/>
      <c r="X1086" s="81"/>
      <c r="Y1086" s="81"/>
      <c r="Z1086" s="81"/>
      <c r="AA1086" s="81"/>
      <c r="AB1086" s="81"/>
      <c r="AC1086" s="81"/>
      <c r="AD1086" s="81"/>
      <c r="AE1086" s="81"/>
      <c r="AF1086" s="81"/>
      <c r="AG1086" s="81"/>
      <c r="AH1086" s="81"/>
      <c r="AI1086" s="81"/>
    </row>
    <row r="1087" spans="1:35" ht="15.75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  <c r="K1087" s="81"/>
      <c r="L1087" s="81"/>
      <c r="M1087" s="81"/>
      <c r="N1087" s="81"/>
      <c r="O1087" s="81"/>
      <c r="P1087" s="81"/>
      <c r="Q1087" s="81"/>
      <c r="R1087" s="81"/>
      <c r="S1087" s="81"/>
      <c r="T1087" s="81"/>
      <c r="U1087" s="81"/>
      <c r="V1087" s="81"/>
      <c r="W1087" s="81"/>
      <c r="X1087" s="81"/>
      <c r="Y1087" s="81"/>
      <c r="Z1087" s="81"/>
      <c r="AA1087" s="81"/>
      <c r="AB1087" s="81"/>
      <c r="AC1087" s="81"/>
      <c r="AD1087" s="81"/>
      <c r="AE1087" s="81"/>
      <c r="AF1087" s="81"/>
      <c r="AG1087" s="81"/>
      <c r="AH1087" s="81"/>
      <c r="AI1087" s="81"/>
    </row>
    <row r="1088" spans="1:35" ht="15.75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  <c r="K1088" s="81"/>
      <c r="L1088" s="81"/>
      <c r="M1088" s="81"/>
      <c r="N1088" s="81"/>
      <c r="O1088" s="81"/>
      <c r="P1088" s="81"/>
      <c r="Q1088" s="81"/>
      <c r="R1088" s="81"/>
      <c r="S1088" s="81"/>
      <c r="T1088" s="81"/>
      <c r="U1088" s="81"/>
      <c r="V1088" s="81"/>
      <c r="W1088" s="81"/>
      <c r="X1088" s="81"/>
      <c r="Y1088" s="81"/>
      <c r="Z1088" s="81"/>
      <c r="AA1088" s="81"/>
      <c r="AB1088" s="81"/>
      <c r="AC1088" s="81"/>
      <c r="AD1088" s="81"/>
      <c r="AE1088" s="81"/>
      <c r="AF1088" s="81"/>
      <c r="AG1088" s="81"/>
      <c r="AH1088" s="81"/>
      <c r="AI1088" s="81"/>
    </row>
    <row r="1089" spans="1:35" ht="15.75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  <c r="K1089" s="81"/>
      <c r="L1089" s="81"/>
      <c r="M1089" s="81"/>
      <c r="N1089" s="81"/>
      <c r="O1089" s="81"/>
      <c r="P1089" s="81"/>
      <c r="Q1089" s="81"/>
      <c r="R1089" s="81"/>
      <c r="S1089" s="81"/>
      <c r="T1089" s="81"/>
      <c r="U1089" s="81"/>
      <c r="V1089" s="81"/>
      <c r="W1089" s="81"/>
      <c r="X1089" s="81"/>
      <c r="Y1089" s="81"/>
      <c r="Z1089" s="81"/>
      <c r="AA1089" s="81"/>
      <c r="AB1089" s="81"/>
      <c r="AC1089" s="81"/>
      <c r="AD1089" s="81"/>
      <c r="AE1089" s="81"/>
      <c r="AF1089" s="81"/>
      <c r="AG1089" s="81"/>
      <c r="AH1089" s="81"/>
      <c r="AI1089" s="81"/>
    </row>
    <row r="1090" spans="1:35" ht="15.75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  <c r="K1090" s="81"/>
      <c r="L1090" s="81"/>
      <c r="M1090" s="81"/>
      <c r="N1090" s="81"/>
      <c r="O1090" s="81"/>
      <c r="P1090" s="81"/>
      <c r="Q1090" s="81"/>
      <c r="R1090" s="81"/>
      <c r="S1090" s="81"/>
      <c r="T1090" s="81"/>
      <c r="U1090" s="81"/>
      <c r="V1090" s="81"/>
      <c r="W1090" s="81"/>
      <c r="X1090" s="81"/>
      <c r="Y1090" s="81"/>
      <c r="Z1090" s="81"/>
      <c r="AA1090" s="81"/>
      <c r="AB1090" s="81"/>
      <c r="AC1090" s="81"/>
      <c r="AD1090" s="81"/>
      <c r="AE1090" s="81"/>
      <c r="AF1090" s="81"/>
      <c r="AG1090" s="81"/>
      <c r="AH1090" s="81"/>
      <c r="AI1090" s="81"/>
    </row>
    <row r="1091" spans="1:35" ht="15.75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  <c r="K1091" s="81"/>
      <c r="L1091" s="81"/>
      <c r="M1091" s="81"/>
      <c r="N1091" s="81"/>
      <c r="O1091" s="81"/>
      <c r="P1091" s="81"/>
      <c r="Q1091" s="81"/>
      <c r="R1091" s="81"/>
      <c r="S1091" s="81"/>
      <c r="T1091" s="81"/>
      <c r="U1091" s="81"/>
      <c r="V1091" s="81"/>
      <c r="W1091" s="81"/>
      <c r="X1091" s="81"/>
      <c r="Y1091" s="81"/>
      <c r="Z1091" s="81"/>
      <c r="AA1091" s="81"/>
      <c r="AB1091" s="81"/>
      <c r="AC1091" s="81"/>
      <c r="AD1091" s="81"/>
      <c r="AE1091" s="81"/>
      <c r="AF1091" s="81"/>
      <c r="AG1091" s="81"/>
      <c r="AH1091" s="81"/>
      <c r="AI1091" s="81"/>
    </row>
    <row r="1092" spans="1:35" ht="15.75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  <c r="K1092" s="81"/>
      <c r="L1092" s="81"/>
      <c r="M1092" s="81"/>
      <c r="N1092" s="81"/>
      <c r="O1092" s="81"/>
      <c r="P1092" s="81"/>
      <c r="Q1092" s="81"/>
      <c r="R1092" s="81"/>
      <c r="S1092" s="81"/>
      <c r="T1092" s="81"/>
      <c r="U1092" s="81"/>
      <c r="V1092" s="81"/>
      <c r="W1092" s="81"/>
      <c r="X1092" s="81"/>
      <c r="Y1092" s="81"/>
      <c r="Z1092" s="81"/>
      <c r="AA1092" s="81"/>
      <c r="AB1092" s="81"/>
      <c r="AC1092" s="81"/>
      <c r="AD1092" s="81"/>
      <c r="AE1092" s="81"/>
      <c r="AF1092" s="81"/>
      <c r="AG1092" s="81"/>
      <c r="AH1092" s="81"/>
      <c r="AI1092" s="81"/>
    </row>
    <row r="1093" spans="1:35" ht="15.75">
      <c r="A1093" s="81"/>
      <c r="B1093" s="81"/>
      <c r="C1093" s="81"/>
      <c r="D1093" s="81"/>
      <c r="E1093" s="81"/>
      <c r="F1093" s="81"/>
      <c r="G1093" s="81"/>
      <c r="H1093" s="81"/>
      <c r="I1093" s="81"/>
      <c r="J1093" s="81"/>
      <c r="K1093" s="81"/>
      <c r="L1093" s="81"/>
      <c r="M1093" s="81"/>
      <c r="N1093" s="81"/>
      <c r="O1093" s="81"/>
      <c r="P1093" s="81"/>
      <c r="Q1093" s="81"/>
      <c r="R1093" s="81"/>
      <c r="S1093" s="81"/>
      <c r="T1093" s="81"/>
      <c r="U1093" s="81"/>
      <c r="V1093" s="81"/>
      <c r="W1093" s="81"/>
      <c r="X1093" s="81"/>
      <c r="Y1093" s="81"/>
      <c r="Z1093" s="81"/>
      <c r="AA1093" s="81"/>
      <c r="AB1093" s="81"/>
      <c r="AC1093" s="81"/>
      <c r="AD1093" s="81"/>
      <c r="AE1093" s="81"/>
      <c r="AF1093" s="81"/>
      <c r="AG1093" s="81"/>
      <c r="AH1093" s="81"/>
      <c r="AI1093" s="81"/>
    </row>
    <row r="1094" spans="1:35" ht="15.75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  <c r="K1094" s="81"/>
      <c r="L1094" s="81"/>
      <c r="M1094" s="81"/>
      <c r="N1094" s="81"/>
      <c r="O1094" s="81"/>
      <c r="P1094" s="81"/>
      <c r="Q1094" s="81"/>
      <c r="R1094" s="81"/>
      <c r="S1094" s="81"/>
      <c r="T1094" s="81"/>
      <c r="U1094" s="81"/>
      <c r="V1094" s="81"/>
      <c r="W1094" s="81"/>
      <c r="X1094" s="81"/>
      <c r="Y1094" s="81"/>
      <c r="Z1094" s="81"/>
      <c r="AA1094" s="81"/>
      <c r="AB1094" s="81"/>
      <c r="AC1094" s="81"/>
      <c r="AD1094" s="81"/>
      <c r="AE1094" s="81"/>
      <c r="AF1094" s="81"/>
      <c r="AG1094" s="81"/>
      <c r="AH1094" s="81"/>
      <c r="AI1094" s="81"/>
    </row>
    <row r="1095" spans="1:35" ht="15.75">
      <c r="A1095" s="81"/>
      <c r="B1095" s="81"/>
      <c r="C1095" s="81"/>
      <c r="D1095" s="81"/>
      <c r="E1095" s="81"/>
      <c r="F1095" s="81"/>
      <c r="G1095" s="81"/>
      <c r="H1095" s="81"/>
      <c r="I1095" s="81"/>
      <c r="J1095" s="81"/>
      <c r="K1095" s="81"/>
      <c r="L1095" s="81"/>
      <c r="M1095" s="81"/>
      <c r="N1095" s="81"/>
      <c r="O1095" s="81"/>
      <c r="P1095" s="81"/>
      <c r="Q1095" s="81"/>
      <c r="R1095" s="81"/>
      <c r="S1095" s="81"/>
      <c r="T1095" s="81"/>
      <c r="U1095" s="81"/>
      <c r="V1095" s="81"/>
      <c r="W1095" s="81"/>
      <c r="X1095" s="81"/>
      <c r="Y1095" s="81"/>
      <c r="Z1095" s="81"/>
      <c r="AA1095" s="81"/>
      <c r="AB1095" s="81"/>
      <c r="AC1095" s="81"/>
      <c r="AD1095" s="81"/>
      <c r="AE1095" s="81"/>
      <c r="AF1095" s="81"/>
      <c r="AG1095" s="81"/>
      <c r="AH1095" s="81"/>
      <c r="AI1095" s="81"/>
    </row>
    <row r="1096" spans="1:35" ht="15.75">
      <c r="A1096" s="81"/>
      <c r="B1096" s="81"/>
      <c r="C1096" s="81"/>
      <c r="D1096" s="81"/>
      <c r="E1096" s="81"/>
      <c r="F1096" s="81"/>
      <c r="G1096" s="81"/>
      <c r="H1096" s="81"/>
      <c r="I1096" s="81"/>
      <c r="J1096" s="81"/>
      <c r="K1096" s="81"/>
      <c r="L1096" s="81"/>
      <c r="M1096" s="81"/>
      <c r="N1096" s="81"/>
      <c r="O1096" s="81"/>
      <c r="P1096" s="81"/>
      <c r="Q1096" s="81"/>
      <c r="R1096" s="81"/>
      <c r="S1096" s="81"/>
      <c r="T1096" s="81"/>
      <c r="U1096" s="81"/>
      <c r="V1096" s="81"/>
      <c r="W1096" s="81"/>
      <c r="X1096" s="81"/>
      <c r="Y1096" s="81"/>
      <c r="Z1096" s="81"/>
      <c r="AA1096" s="81"/>
      <c r="AB1096" s="81"/>
      <c r="AC1096" s="81"/>
      <c r="AD1096" s="81"/>
      <c r="AE1096" s="81"/>
      <c r="AF1096" s="81"/>
      <c r="AG1096" s="81"/>
      <c r="AH1096" s="81"/>
      <c r="AI1096" s="81"/>
    </row>
    <row r="1097" spans="1:35" ht="15.75">
      <c r="A1097" s="81"/>
      <c r="B1097" s="81"/>
      <c r="C1097" s="81"/>
      <c r="D1097" s="81"/>
      <c r="E1097" s="81"/>
      <c r="F1097" s="81"/>
      <c r="G1097" s="81"/>
      <c r="H1097" s="81"/>
      <c r="I1097" s="81"/>
      <c r="J1097" s="81"/>
      <c r="K1097" s="81"/>
      <c r="L1097" s="81"/>
      <c r="M1097" s="81"/>
      <c r="N1097" s="81"/>
      <c r="O1097" s="81"/>
      <c r="P1097" s="81"/>
      <c r="Q1097" s="81"/>
      <c r="R1097" s="81"/>
      <c r="S1097" s="81"/>
      <c r="T1097" s="81"/>
      <c r="U1097" s="81"/>
      <c r="V1097" s="81"/>
      <c r="W1097" s="81"/>
      <c r="X1097" s="81"/>
      <c r="Y1097" s="81"/>
      <c r="Z1097" s="81"/>
      <c r="AA1097" s="81"/>
      <c r="AB1097" s="81"/>
      <c r="AC1097" s="81"/>
      <c r="AD1097" s="81"/>
      <c r="AE1097" s="81"/>
      <c r="AF1097" s="81"/>
      <c r="AG1097" s="81"/>
      <c r="AH1097" s="81"/>
      <c r="AI1097" s="81"/>
    </row>
    <row r="1098" spans="1:35" ht="15.75">
      <c r="A1098" s="81"/>
      <c r="B1098" s="81"/>
      <c r="C1098" s="81"/>
      <c r="D1098" s="81"/>
      <c r="E1098" s="81"/>
      <c r="F1098" s="81"/>
      <c r="G1098" s="81"/>
      <c r="H1098" s="81"/>
      <c r="I1098" s="81"/>
      <c r="J1098" s="81"/>
      <c r="K1098" s="81"/>
      <c r="L1098" s="81"/>
      <c r="M1098" s="81"/>
      <c r="N1098" s="81"/>
      <c r="O1098" s="81"/>
      <c r="P1098" s="81"/>
      <c r="Q1098" s="81"/>
      <c r="R1098" s="81"/>
      <c r="S1098" s="81"/>
      <c r="T1098" s="81"/>
      <c r="U1098" s="81"/>
      <c r="V1098" s="81"/>
      <c r="W1098" s="81"/>
      <c r="X1098" s="81"/>
      <c r="Y1098" s="81"/>
      <c r="Z1098" s="81"/>
      <c r="AA1098" s="81"/>
      <c r="AB1098" s="81"/>
      <c r="AC1098" s="81"/>
      <c r="AD1098" s="81"/>
      <c r="AE1098" s="81"/>
      <c r="AF1098" s="81"/>
      <c r="AG1098" s="81"/>
      <c r="AH1098" s="81"/>
      <c r="AI1098" s="81"/>
    </row>
    <row r="1099" spans="1:35" ht="15.75">
      <c r="A1099" s="81"/>
      <c r="B1099" s="81"/>
      <c r="C1099" s="81"/>
      <c r="D1099" s="81"/>
      <c r="E1099" s="81"/>
      <c r="F1099" s="81"/>
      <c r="G1099" s="81"/>
      <c r="H1099" s="81"/>
      <c r="I1099" s="81"/>
      <c r="J1099" s="81"/>
      <c r="K1099" s="81"/>
      <c r="L1099" s="81"/>
      <c r="M1099" s="81"/>
      <c r="N1099" s="81"/>
      <c r="O1099" s="81"/>
      <c r="P1099" s="81"/>
      <c r="Q1099" s="81"/>
      <c r="R1099" s="81"/>
      <c r="S1099" s="81"/>
      <c r="T1099" s="81"/>
      <c r="U1099" s="81"/>
      <c r="V1099" s="81"/>
      <c r="W1099" s="81"/>
      <c r="X1099" s="81"/>
      <c r="Y1099" s="81"/>
      <c r="Z1099" s="81"/>
      <c r="AA1099" s="81"/>
      <c r="AB1099" s="81"/>
      <c r="AC1099" s="81"/>
      <c r="AD1099" s="81"/>
      <c r="AE1099" s="81"/>
      <c r="AF1099" s="81"/>
      <c r="AG1099" s="81"/>
      <c r="AH1099" s="81"/>
      <c r="AI1099" s="81"/>
    </row>
    <row r="1100" spans="1:35" ht="15.75">
      <c r="A1100" s="81"/>
      <c r="B1100" s="81"/>
      <c r="C1100" s="81"/>
      <c r="D1100" s="81"/>
      <c r="E1100" s="81"/>
      <c r="F1100" s="81"/>
      <c r="G1100" s="81"/>
      <c r="H1100" s="81"/>
      <c r="I1100" s="81"/>
      <c r="J1100" s="81"/>
      <c r="K1100" s="81"/>
      <c r="L1100" s="81"/>
      <c r="M1100" s="81"/>
      <c r="N1100" s="81"/>
      <c r="O1100" s="81"/>
      <c r="P1100" s="81"/>
      <c r="Q1100" s="81"/>
      <c r="R1100" s="81"/>
      <c r="S1100" s="81"/>
      <c r="T1100" s="81"/>
      <c r="U1100" s="81"/>
      <c r="V1100" s="81"/>
      <c r="W1100" s="81"/>
      <c r="X1100" s="81"/>
      <c r="Y1100" s="81"/>
      <c r="Z1100" s="81"/>
      <c r="AA1100" s="81"/>
      <c r="AB1100" s="81"/>
      <c r="AC1100" s="81"/>
      <c r="AD1100" s="81"/>
      <c r="AE1100" s="81"/>
      <c r="AF1100" s="81"/>
      <c r="AG1100" s="81"/>
      <c r="AH1100" s="81"/>
      <c r="AI1100" s="81"/>
    </row>
    <row r="1101" spans="1:35" ht="15.75">
      <c r="A1101" s="81"/>
      <c r="B1101" s="81"/>
      <c r="C1101" s="81"/>
      <c r="D1101" s="81"/>
      <c r="E1101" s="81"/>
      <c r="F1101" s="81"/>
      <c r="G1101" s="81"/>
      <c r="H1101" s="81"/>
      <c r="I1101" s="81"/>
      <c r="J1101" s="81"/>
      <c r="K1101" s="81"/>
      <c r="L1101" s="81"/>
      <c r="M1101" s="81"/>
      <c r="N1101" s="81"/>
      <c r="O1101" s="81"/>
      <c r="P1101" s="81"/>
      <c r="Q1101" s="81"/>
      <c r="R1101" s="81"/>
      <c r="S1101" s="81"/>
      <c r="T1101" s="81"/>
      <c r="U1101" s="81"/>
      <c r="V1101" s="81"/>
      <c r="W1101" s="81"/>
      <c r="X1101" s="81"/>
      <c r="Y1101" s="81"/>
      <c r="Z1101" s="81"/>
      <c r="AA1101" s="81"/>
      <c r="AB1101" s="81"/>
      <c r="AC1101" s="81"/>
      <c r="AD1101" s="81"/>
      <c r="AE1101" s="81"/>
      <c r="AF1101" s="81"/>
      <c r="AG1101" s="81"/>
      <c r="AH1101" s="81"/>
      <c r="AI1101" s="81"/>
    </row>
    <row r="1102" spans="1:35" ht="15.75">
      <c r="A1102" s="81"/>
      <c r="B1102" s="81"/>
      <c r="C1102" s="81"/>
      <c r="D1102" s="81"/>
      <c r="E1102" s="81"/>
      <c r="F1102" s="81"/>
      <c r="G1102" s="81"/>
      <c r="H1102" s="81"/>
      <c r="I1102" s="81"/>
      <c r="J1102" s="81"/>
      <c r="K1102" s="81"/>
      <c r="L1102" s="81"/>
      <c r="M1102" s="81"/>
      <c r="N1102" s="81"/>
      <c r="O1102" s="81"/>
      <c r="P1102" s="81"/>
      <c r="Q1102" s="81"/>
      <c r="R1102" s="81"/>
      <c r="S1102" s="81"/>
      <c r="T1102" s="81"/>
      <c r="U1102" s="81"/>
      <c r="V1102" s="81"/>
      <c r="W1102" s="81"/>
      <c r="X1102" s="81"/>
      <c r="Y1102" s="81"/>
      <c r="Z1102" s="81"/>
      <c r="AA1102" s="81"/>
      <c r="AB1102" s="81"/>
      <c r="AC1102" s="81"/>
      <c r="AD1102" s="81"/>
      <c r="AE1102" s="81"/>
      <c r="AF1102" s="81"/>
      <c r="AG1102" s="81"/>
      <c r="AH1102" s="81"/>
      <c r="AI1102" s="81"/>
    </row>
    <row r="1103" spans="1:35" ht="15.75">
      <c r="A1103" s="81"/>
      <c r="B1103" s="81"/>
      <c r="C1103" s="81"/>
      <c r="D1103" s="81"/>
      <c r="E1103" s="81"/>
      <c r="F1103" s="81"/>
      <c r="G1103" s="81"/>
      <c r="H1103" s="81"/>
      <c r="I1103" s="81"/>
      <c r="J1103" s="81"/>
      <c r="K1103" s="81"/>
      <c r="L1103" s="81"/>
      <c r="M1103" s="81"/>
      <c r="N1103" s="81"/>
      <c r="O1103" s="81"/>
      <c r="P1103" s="81"/>
      <c r="Q1103" s="81"/>
      <c r="R1103" s="81"/>
      <c r="S1103" s="81"/>
      <c r="T1103" s="81"/>
      <c r="U1103" s="81"/>
      <c r="V1103" s="81"/>
      <c r="W1103" s="81"/>
      <c r="X1103" s="81"/>
      <c r="Y1103" s="81"/>
      <c r="Z1103" s="81"/>
      <c r="AA1103" s="81"/>
      <c r="AB1103" s="81"/>
      <c r="AC1103" s="81"/>
      <c r="AD1103" s="81"/>
      <c r="AE1103" s="81"/>
      <c r="AF1103" s="81"/>
      <c r="AG1103" s="81"/>
      <c r="AH1103" s="81"/>
      <c r="AI1103" s="81"/>
    </row>
    <row r="1104" spans="1:35" ht="15.75">
      <c r="A1104" s="81"/>
      <c r="B1104" s="81"/>
      <c r="C1104" s="81"/>
      <c r="D1104" s="81"/>
      <c r="E1104" s="81"/>
      <c r="F1104" s="81"/>
      <c r="G1104" s="81"/>
      <c r="H1104" s="81"/>
      <c r="I1104" s="81"/>
      <c r="J1104" s="81"/>
      <c r="K1104" s="81"/>
      <c r="L1104" s="81"/>
      <c r="M1104" s="81"/>
      <c r="N1104" s="81"/>
      <c r="O1104" s="81"/>
      <c r="P1104" s="81"/>
      <c r="Q1104" s="81"/>
      <c r="R1104" s="81"/>
      <c r="S1104" s="81"/>
      <c r="T1104" s="81"/>
      <c r="U1104" s="81"/>
      <c r="V1104" s="81"/>
      <c r="W1104" s="81"/>
      <c r="X1104" s="81"/>
      <c r="Y1104" s="81"/>
      <c r="Z1104" s="81"/>
      <c r="AA1104" s="81"/>
      <c r="AB1104" s="81"/>
      <c r="AC1104" s="81"/>
      <c r="AD1104" s="81"/>
      <c r="AE1104" s="81"/>
      <c r="AF1104" s="81"/>
      <c r="AG1104" s="81"/>
      <c r="AH1104" s="81"/>
      <c r="AI1104" s="81"/>
    </row>
    <row r="1105" spans="1:35" ht="15.75">
      <c r="A1105" s="81"/>
      <c r="B1105" s="81"/>
      <c r="C1105" s="81"/>
      <c r="D1105" s="81"/>
      <c r="E1105" s="81"/>
      <c r="F1105" s="81"/>
      <c r="G1105" s="81"/>
      <c r="H1105" s="81"/>
      <c r="I1105" s="81"/>
      <c r="J1105" s="81"/>
      <c r="K1105" s="81"/>
      <c r="L1105" s="81"/>
      <c r="M1105" s="81"/>
      <c r="N1105" s="81"/>
      <c r="O1105" s="81"/>
      <c r="P1105" s="81"/>
      <c r="Q1105" s="81"/>
      <c r="R1105" s="81"/>
      <c r="S1105" s="81"/>
      <c r="T1105" s="81"/>
      <c r="U1105" s="81"/>
      <c r="V1105" s="81"/>
      <c r="W1105" s="81"/>
      <c r="X1105" s="81"/>
      <c r="Y1105" s="81"/>
      <c r="Z1105" s="81"/>
      <c r="AA1105" s="81"/>
      <c r="AB1105" s="81"/>
      <c r="AC1105" s="81"/>
      <c r="AD1105" s="81"/>
      <c r="AE1105" s="81"/>
      <c r="AF1105" s="81"/>
      <c r="AG1105" s="81"/>
      <c r="AH1105" s="81"/>
      <c r="AI1105" s="81"/>
    </row>
    <row r="1106" spans="1:35" ht="15.75">
      <c r="A1106" s="81"/>
      <c r="B1106" s="81"/>
      <c r="C1106" s="81"/>
      <c r="D1106" s="81"/>
      <c r="E1106" s="81"/>
      <c r="F1106" s="81"/>
      <c r="G1106" s="81"/>
      <c r="H1106" s="81"/>
      <c r="I1106" s="81"/>
      <c r="J1106" s="81"/>
      <c r="K1106" s="81"/>
      <c r="L1106" s="81"/>
      <c r="M1106" s="81"/>
      <c r="N1106" s="81"/>
      <c r="O1106" s="81"/>
      <c r="P1106" s="81"/>
      <c r="Q1106" s="81"/>
      <c r="R1106" s="81"/>
      <c r="S1106" s="81"/>
      <c r="T1106" s="81"/>
      <c r="U1106" s="81"/>
      <c r="V1106" s="81"/>
      <c r="W1106" s="81"/>
      <c r="X1106" s="81"/>
      <c r="Y1106" s="81"/>
      <c r="Z1106" s="81"/>
      <c r="AA1106" s="81"/>
      <c r="AB1106" s="81"/>
      <c r="AC1106" s="81"/>
      <c r="AD1106" s="81"/>
      <c r="AE1106" s="81"/>
      <c r="AF1106" s="81"/>
      <c r="AG1106" s="81"/>
      <c r="AH1106" s="81"/>
      <c r="AI1106" s="81"/>
    </row>
    <row r="1107" spans="1:35" ht="15.75">
      <c r="A1107" s="81"/>
      <c r="B1107" s="81"/>
      <c r="C1107" s="81"/>
      <c r="D1107" s="81"/>
      <c r="E1107" s="81"/>
      <c r="F1107" s="81"/>
      <c r="G1107" s="81"/>
      <c r="H1107" s="81"/>
      <c r="I1107" s="81"/>
      <c r="J1107" s="81"/>
      <c r="K1107" s="81"/>
      <c r="L1107" s="81"/>
      <c r="M1107" s="81"/>
      <c r="N1107" s="81"/>
      <c r="O1107" s="81"/>
      <c r="P1107" s="81"/>
      <c r="Q1107" s="81"/>
      <c r="R1107" s="81"/>
      <c r="S1107" s="81"/>
      <c r="T1107" s="81"/>
      <c r="U1107" s="81"/>
      <c r="V1107" s="81"/>
      <c r="W1107" s="81"/>
      <c r="X1107" s="81"/>
      <c r="Y1107" s="81"/>
      <c r="Z1107" s="81"/>
      <c r="AA1107" s="81"/>
      <c r="AB1107" s="81"/>
      <c r="AC1107" s="81"/>
      <c r="AD1107" s="81"/>
      <c r="AE1107" s="81"/>
      <c r="AF1107" s="81"/>
      <c r="AG1107" s="81"/>
      <c r="AH1107" s="81"/>
      <c r="AI1107" s="81"/>
    </row>
    <row r="1108" spans="1:35" ht="15.75">
      <c r="A1108" s="81"/>
      <c r="B1108" s="81"/>
      <c r="C1108" s="81"/>
      <c r="D1108" s="81"/>
      <c r="E1108" s="81"/>
      <c r="F1108" s="81"/>
      <c r="G1108" s="81"/>
      <c r="H1108" s="81"/>
      <c r="I1108" s="81"/>
      <c r="J1108" s="81"/>
      <c r="K1108" s="81"/>
      <c r="L1108" s="81"/>
      <c r="M1108" s="81"/>
      <c r="N1108" s="81"/>
      <c r="O1108" s="81"/>
      <c r="P1108" s="81"/>
      <c r="Q1108" s="81"/>
      <c r="R1108" s="81"/>
      <c r="S1108" s="81"/>
      <c r="T1108" s="81"/>
      <c r="U1108" s="81"/>
      <c r="V1108" s="81"/>
      <c r="W1108" s="81"/>
      <c r="X1108" s="81"/>
      <c r="Y1108" s="81"/>
      <c r="Z1108" s="81"/>
      <c r="AA1108" s="81"/>
      <c r="AB1108" s="81"/>
      <c r="AC1108" s="81"/>
      <c r="AD1108" s="81"/>
      <c r="AE1108" s="81"/>
      <c r="AF1108" s="81"/>
      <c r="AG1108" s="81"/>
      <c r="AH1108" s="81"/>
      <c r="AI1108" s="81"/>
    </row>
    <row r="1109" spans="1:35" ht="15.75">
      <c r="A1109" s="81"/>
      <c r="B1109" s="81"/>
      <c r="C1109" s="81"/>
      <c r="D1109" s="81"/>
      <c r="E1109" s="81"/>
      <c r="F1109" s="81"/>
      <c r="G1109" s="81"/>
      <c r="H1109" s="81"/>
      <c r="I1109" s="81"/>
      <c r="J1109" s="81"/>
      <c r="K1109" s="81"/>
      <c r="L1109" s="81"/>
      <c r="M1109" s="81"/>
      <c r="N1109" s="81"/>
      <c r="O1109" s="81"/>
      <c r="P1109" s="81"/>
      <c r="Q1109" s="81"/>
      <c r="R1109" s="81"/>
      <c r="S1109" s="81"/>
      <c r="T1109" s="81"/>
      <c r="U1109" s="81"/>
      <c r="V1109" s="81"/>
      <c r="W1109" s="81"/>
      <c r="X1109" s="81"/>
      <c r="Y1109" s="81"/>
      <c r="Z1109" s="81"/>
      <c r="AA1109" s="81"/>
      <c r="AB1109" s="81"/>
      <c r="AC1109" s="81"/>
      <c r="AD1109" s="81"/>
      <c r="AE1109" s="81"/>
      <c r="AF1109" s="81"/>
      <c r="AG1109" s="81"/>
      <c r="AH1109" s="81"/>
      <c r="AI1109" s="81"/>
    </row>
    <row r="1110" spans="1:35" ht="15.75">
      <c r="A1110" s="81"/>
      <c r="B1110" s="81"/>
      <c r="C1110" s="81"/>
      <c r="D1110" s="81"/>
      <c r="E1110" s="81"/>
      <c r="F1110" s="81"/>
      <c r="G1110" s="81"/>
      <c r="H1110" s="81"/>
      <c r="I1110" s="81"/>
      <c r="J1110" s="81"/>
      <c r="K1110" s="81"/>
      <c r="L1110" s="81"/>
      <c r="M1110" s="81"/>
      <c r="N1110" s="81"/>
      <c r="O1110" s="81"/>
      <c r="P1110" s="81"/>
      <c r="Q1110" s="81"/>
      <c r="R1110" s="81"/>
      <c r="S1110" s="81"/>
      <c r="T1110" s="81"/>
      <c r="U1110" s="81"/>
      <c r="V1110" s="81"/>
      <c r="W1110" s="81"/>
      <c r="X1110" s="81"/>
      <c r="Y1110" s="81"/>
      <c r="Z1110" s="81"/>
      <c r="AA1110" s="81"/>
      <c r="AB1110" s="81"/>
      <c r="AC1110" s="81"/>
      <c r="AD1110" s="81"/>
      <c r="AE1110" s="81"/>
      <c r="AF1110" s="81"/>
      <c r="AG1110" s="81"/>
      <c r="AH1110" s="81"/>
      <c r="AI1110" s="81"/>
    </row>
    <row r="1111" spans="1:35" ht="15.75">
      <c r="A1111" s="81"/>
      <c r="B1111" s="81"/>
      <c r="C1111" s="81"/>
      <c r="D1111" s="81"/>
      <c r="E1111" s="81"/>
      <c r="F1111" s="81"/>
      <c r="G1111" s="81"/>
      <c r="H1111" s="81"/>
      <c r="I1111" s="81"/>
      <c r="J1111" s="81"/>
      <c r="K1111" s="81"/>
      <c r="L1111" s="81"/>
      <c r="M1111" s="81"/>
      <c r="N1111" s="81"/>
      <c r="O1111" s="81"/>
      <c r="P1111" s="81"/>
      <c r="Q1111" s="81"/>
      <c r="R1111" s="81"/>
      <c r="S1111" s="81"/>
      <c r="T1111" s="81"/>
      <c r="U1111" s="81"/>
      <c r="V1111" s="81"/>
      <c r="W1111" s="81"/>
      <c r="X1111" s="81"/>
      <c r="Y1111" s="81"/>
      <c r="Z1111" s="81"/>
      <c r="AA1111" s="81"/>
      <c r="AB1111" s="81"/>
      <c r="AC1111" s="81"/>
      <c r="AD1111" s="81"/>
      <c r="AE1111" s="81"/>
      <c r="AF1111" s="81"/>
      <c r="AG1111" s="81"/>
      <c r="AH1111" s="81"/>
      <c r="AI1111" s="81"/>
    </row>
    <row r="1112" spans="1:35" ht="15.75">
      <c r="A1112" s="81"/>
      <c r="B1112" s="81"/>
      <c r="C1112" s="81"/>
      <c r="D1112" s="81"/>
      <c r="E1112" s="81"/>
      <c r="F1112" s="81"/>
      <c r="G1112" s="81"/>
      <c r="H1112" s="81"/>
      <c r="I1112" s="81"/>
      <c r="J1112" s="81"/>
      <c r="K1112" s="81"/>
      <c r="L1112" s="81"/>
      <c r="M1112" s="81"/>
      <c r="N1112" s="81"/>
      <c r="O1112" s="81"/>
      <c r="P1112" s="81"/>
      <c r="Q1112" s="81"/>
      <c r="R1112" s="81"/>
      <c r="S1112" s="81"/>
      <c r="T1112" s="81"/>
      <c r="U1112" s="81"/>
      <c r="V1112" s="81"/>
      <c r="W1112" s="81"/>
      <c r="X1112" s="81"/>
      <c r="Y1112" s="81"/>
      <c r="Z1112" s="81"/>
      <c r="AA1112" s="81"/>
      <c r="AB1112" s="81"/>
      <c r="AC1112" s="81"/>
      <c r="AD1112" s="81"/>
      <c r="AE1112" s="81"/>
      <c r="AF1112" s="81"/>
      <c r="AG1112" s="81"/>
      <c r="AH1112" s="81"/>
      <c r="AI1112" s="81"/>
    </row>
    <row r="1113" spans="1:35" ht="15.75">
      <c r="A1113" s="81"/>
      <c r="B1113" s="81"/>
      <c r="C1113" s="81"/>
      <c r="D1113" s="81"/>
      <c r="E1113" s="81"/>
      <c r="F1113" s="81"/>
      <c r="G1113" s="81"/>
      <c r="H1113" s="81"/>
      <c r="I1113" s="81"/>
      <c r="J1113" s="81"/>
      <c r="K1113" s="81"/>
      <c r="L1113" s="81"/>
      <c r="M1113" s="81"/>
      <c r="N1113" s="81"/>
      <c r="O1113" s="81"/>
      <c r="P1113" s="81"/>
      <c r="Q1113" s="81"/>
      <c r="R1113" s="81"/>
      <c r="S1113" s="81"/>
      <c r="T1113" s="81"/>
      <c r="U1113" s="81"/>
      <c r="V1113" s="81"/>
      <c r="W1113" s="81"/>
      <c r="X1113" s="81"/>
      <c r="Y1113" s="81"/>
      <c r="Z1113" s="81"/>
      <c r="AA1113" s="81"/>
      <c r="AB1113" s="81"/>
      <c r="AC1113" s="81"/>
      <c r="AD1113" s="81"/>
      <c r="AE1113" s="81"/>
      <c r="AF1113" s="81"/>
      <c r="AG1113" s="81"/>
      <c r="AH1113" s="81"/>
      <c r="AI1113" s="81"/>
    </row>
    <row r="1114" spans="1:35" ht="15.75">
      <c r="A1114" s="81"/>
      <c r="B1114" s="81"/>
      <c r="C1114" s="81"/>
      <c r="D1114" s="81"/>
      <c r="E1114" s="81"/>
      <c r="F1114" s="81"/>
      <c r="G1114" s="81"/>
      <c r="H1114" s="81"/>
      <c r="I1114" s="81"/>
      <c r="J1114" s="81"/>
      <c r="K1114" s="81"/>
      <c r="L1114" s="81"/>
      <c r="M1114" s="81"/>
      <c r="N1114" s="81"/>
      <c r="O1114" s="81"/>
      <c r="P1114" s="81"/>
      <c r="Q1114" s="81"/>
      <c r="R1114" s="81"/>
      <c r="S1114" s="81"/>
      <c r="T1114" s="81"/>
      <c r="U1114" s="81"/>
      <c r="V1114" s="81"/>
      <c r="W1114" s="81"/>
      <c r="X1114" s="81"/>
      <c r="Y1114" s="81"/>
      <c r="Z1114" s="81"/>
      <c r="AA1114" s="81"/>
      <c r="AB1114" s="81"/>
      <c r="AC1114" s="81"/>
      <c r="AD1114" s="81"/>
      <c r="AE1114" s="81"/>
      <c r="AF1114" s="81"/>
      <c r="AG1114" s="81"/>
      <c r="AH1114" s="81"/>
      <c r="AI1114" s="81"/>
    </row>
    <row r="1115" spans="1:35" ht="15.75">
      <c r="A1115" s="81"/>
      <c r="B1115" s="81"/>
      <c r="C1115" s="81"/>
      <c r="D1115" s="81"/>
      <c r="E1115" s="81"/>
      <c r="F1115" s="81"/>
      <c r="G1115" s="81"/>
      <c r="H1115" s="81"/>
      <c r="I1115" s="81"/>
      <c r="J1115" s="81"/>
      <c r="K1115" s="81"/>
      <c r="L1115" s="81"/>
      <c r="M1115" s="81"/>
      <c r="N1115" s="81"/>
      <c r="O1115" s="81"/>
      <c r="P1115" s="81"/>
      <c r="Q1115" s="81"/>
      <c r="R1115" s="81"/>
      <c r="S1115" s="81"/>
      <c r="T1115" s="81"/>
      <c r="U1115" s="81"/>
      <c r="V1115" s="81"/>
      <c r="W1115" s="81"/>
      <c r="X1115" s="81"/>
      <c r="Y1115" s="81"/>
      <c r="Z1115" s="81"/>
      <c r="AA1115" s="81"/>
      <c r="AB1115" s="81"/>
      <c r="AC1115" s="81"/>
      <c r="AD1115" s="81"/>
      <c r="AE1115" s="81"/>
      <c r="AF1115" s="81"/>
      <c r="AG1115" s="81"/>
      <c r="AH1115" s="81"/>
      <c r="AI1115" s="81"/>
    </row>
    <row r="1116" spans="1:35" ht="15.75">
      <c r="A1116" s="81"/>
      <c r="B1116" s="81"/>
      <c r="C1116" s="81"/>
      <c r="D1116" s="81"/>
      <c r="E1116" s="81"/>
      <c r="F1116" s="81"/>
      <c r="G1116" s="81"/>
      <c r="H1116" s="81"/>
      <c r="I1116" s="81"/>
      <c r="J1116" s="81"/>
      <c r="K1116" s="81"/>
      <c r="L1116" s="81"/>
      <c r="M1116" s="81"/>
      <c r="N1116" s="81"/>
      <c r="O1116" s="81"/>
      <c r="P1116" s="81"/>
      <c r="Q1116" s="81"/>
      <c r="R1116" s="81"/>
      <c r="S1116" s="81"/>
      <c r="T1116" s="81"/>
      <c r="U1116" s="81"/>
      <c r="V1116" s="81"/>
      <c r="W1116" s="81"/>
      <c r="X1116" s="81"/>
      <c r="Y1116" s="81"/>
      <c r="Z1116" s="81"/>
      <c r="AA1116" s="81"/>
      <c r="AB1116" s="81"/>
      <c r="AC1116" s="81"/>
      <c r="AD1116" s="81"/>
      <c r="AE1116" s="81"/>
      <c r="AF1116" s="81"/>
      <c r="AG1116" s="81"/>
      <c r="AH1116" s="81"/>
      <c r="AI1116" s="81"/>
    </row>
    <row r="1117" spans="1:35" ht="15.75">
      <c r="A1117" s="81"/>
      <c r="B1117" s="81"/>
      <c r="C1117" s="81"/>
      <c r="D1117" s="81"/>
      <c r="E1117" s="81"/>
      <c r="F1117" s="81"/>
      <c r="G1117" s="81"/>
      <c r="H1117" s="81"/>
      <c r="I1117" s="81"/>
      <c r="J1117" s="81"/>
      <c r="K1117" s="81"/>
      <c r="L1117" s="81"/>
      <c r="M1117" s="81"/>
      <c r="N1117" s="81"/>
      <c r="O1117" s="81"/>
      <c r="P1117" s="81"/>
      <c r="Q1117" s="81"/>
      <c r="R1117" s="81"/>
      <c r="S1117" s="81"/>
      <c r="T1117" s="81"/>
      <c r="U1117" s="81"/>
      <c r="V1117" s="81"/>
      <c r="W1117" s="81"/>
      <c r="X1117" s="81"/>
      <c r="Y1117" s="81"/>
      <c r="Z1117" s="81"/>
      <c r="AA1117" s="81"/>
      <c r="AB1117" s="81"/>
      <c r="AC1117" s="81"/>
      <c r="AD1117" s="81"/>
      <c r="AE1117" s="81"/>
      <c r="AF1117" s="81"/>
      <c r="AG1117" s="81"/>
      <c r="AH1117" s="81"/>
      <c r="AI1117" s="81"/>
    </row>
    <row r="1118" spans="1:35" ht="15.75">
      <c r="A1118" s="81"/>
      <c r="B1118" s="81"/>
      <c r="C1118" s="81"/>
      <c r="D1118" s="81"/>
      <c r="E1118" s="81"/>
      <c r="F1118" s="81"/>
      <c r="G1118" s="81"/>
      <c r="H1118" s="81"/>
      <c r="I1118" s="81"/>
      <c r="J1118" s="81"/>
      <c r="K1118" s="81"/>
      <c r="L1118" s="81"/>
      <c r="M1118" s="81"/>
      <c r="N1118" s="81"/>
      <c r="O1118" s="81"/>
      <c r="P1118" s="81"/>
      <c r="Q1118" s="81"/>
      <c r="R1118" s="81"/>
      <c r="S1118" s="81"/>
      <c r="T1118" s="81"/>
      <c r="U1118" s="81"/>
      <c r="V1118" s="81"/>
      <c r="W1118" s="81"/>
      <c r="X1118" s="81"/>
      <c r="Y1118" s="81"/>
      <c r="Z1118" s="81"/>
      <c r="AA1118" s="81"/>
      <c r="AB1118" s="81"/>
      <c r="AC1118" s="81"/>
      <c r="AD1118" s="81"/>
      <c r="AE1118" s="81"/>
      <c r="AF1118" s="81"/>
      <c r="AG1118" s="81"/>
      <c r="AH1118" s="81"/>
      <c r="AI1118" s="81"/>
    </row>
    <row r="1119" spans="1:35" ht="15.75">
      <c r="A1119" s="81"/>
      <c r="B1119" s="81"/>
      <c r="C1119" s="81"/>
      <c r="D1119" s="81"/>
      <c r="E1119" s="81"/>
      <c r="F1119" s="81"/>
      <c r="G1119" s="81"/>
      <c r="H1119" s="81"/>
      <c r="I1119" s="81"/>
      <c r="J1119" s="81"/>
      <c r="K1119" s="81"/>
      <c r="L1119" s="81"/>
      <c r="M1119" s="81"/>
      <c r="N1119" s="81"/>
      <c r="O1119" s="81"/>
      <c r="P1119" s="81"/>
      <c r="Q1119" s="81"/>
      <c r="R1119" s="81"/>
      <c r="S1119" s="81"/>
      <c r="T1119" s="81"/>
      <c r="U1119" s="81"/>
      <c r="V1119" s="81"/>
      <c r="W1119" s="81"/>
      <c r="X1119" s="81"/>
      <c r="Y1119" s="81"/>
      <c r="Z1119" s="81"/>
      <c r="AA1119" s="81"/>
      <c r="AB1119" s="81"/>
      <c r="AC1119" s="81"/>
      <c r="AD1119" s="81"/>
      <c r="AE1119" s="81"/>
      <c r="AF1119" s="81"/>
      <c r="AG1119" s="81"/>
      <c r="AH1119" s="81"/>
      <c r="AI1119" s="81"/>
    </row>
    <row r="1120" spans="1:35" ht="15.75">
      <c r="A1120" s="81"/>
      <c r="B1120" s="81"/>
      <c r="C1120" s="81"/>
      <c r="D1120" s="81"/>
      <c r="E1120" s="81"/>
      <c r="F1120" s="81"/>
      <c r="G1120" s="81"/>
      <c r="H1120" s="81"/>
      <c r="I1120" s="81"/>
      <c r="J1120" s="81"/>
      <c r="K1120" s="81"/>
      <c r="L1120" s="81"/>
      <c r="M1120" s="81"/>
      <c r="N1120" s="81"/>
      <c r="O1120" s="81"/>
      <c r="P1120" s="81"/>
      <c r="Q1120" s="81"/>
      <c r="R1120" s="81"/>
      <c r="S1120" s="81"/>
      <c r="T1120" s="81"/>
      <c r="U1120" s="81"/>
      <c r="V1120" s="81"/>
      <c r="W1120" s="81"/>
      <c r="X1120" s="81"/>
      <c r="Y1120" s="81"/>
      <c r="Z1120" s="81"/>
      <c r="AA1120" s="81"/>
      <c r="AB1120" s="81"/>
      <c r="AC1120" s="81"/>
      <c r="AD1120" s="81"/>
      <c r="AE1120" s="81"/>
      <c r="AF1120" s="81"/>
      <c r="AG1120" s="81"/>
      <c r="AH1120" s="81"/>
      <c r="AI1120" s="81"/>
    </row>
    <row r="1121" spans="1:35" ht="15.75">
      <c r="A1121" s="81"/>
      <c r="B1121" s="81"/>
      <c r="C1121" s="81"/>
      <c r="D1121" s="81"/>
      <c r="E1121" s="81"/>
      <c r="F1121" s="81"/>
      <c r="G1121" s="81"/>
      <c r="H1121" s="81"/>
      <c r="I1121" s="81"/>
      <c r="J1121" s="81"/>
      <c r="K1121" s="81"/>
      <c r="L1121" s="81"/>
      <c r="M1121" s="81"/>
      <c r="N1121" s="81"/>
      <c r="O1121" s="81"/>
      <c r="P1121" s="81"/>
      <c r="Q1121" s="81"/>
      <c r="R1121" s="81"/>
      <c r="S1121" s="81"/>
      <c r="T1121" s="81"/>
      <c r="U1121" s="81"/>
      <c r="V1121" s="81"/>
      <c r="W1121" s="81"/>
      <c r="X1121" s="81"/>
      <c r="Y1121" s="81"/>
      <c r="Z1121" s="81"/>
      <c r="AA1121" s="81"/>
      <c r="AB1121" s="81"/>
      <c r="AC1121" s="81"/>
      <c r="AD1121" s="81"/>
      <c r="AE1121" s="81"/>
      <c r="AF1121" s="81"/>
      <c r="AG1121" s="81"/>
      <c r="AH1121" s="81"/>
      <c r="AI1121" s="81"/>
    </row>
    <row r="1122" spans="1:35" ht="15.75">
      <c r="A1122" s="81"/>
      <c r="B1122" s="81"/>
      <c r="C1122" s="81"/>
      <c r="D1122" s="81"/>
      <c r="E1122" s="81"/>
      <c r="F1122" s="81"/>
      <c r="G1122" s="81"/>
      <c r="H1122" s="81"/>
      <c r="I1122" s="81"/>
      <c r="J1122" s="81"/>
      <c r="K1122" s="81"/>
      <c r="L1122" s="81"/>
      <c r="M1122" s="81"/>
      <c r="N1122" s="81"/>
      <c r="O1122" s="81"/>
      <c r="P1122" s="81"/>
      <c r="Q1122" s="81"/>
      <c r="R1122" s="81"/>
      <c r="S1122" s="81"/>
      <c r="T1122" s="81"/>
      <c r="U1122" s="81"/>
      <c r="V1122" s="81"/>
      <c r="W1122" s="81"/>
      <c r="X1122" s="81"/>
      <c r="Y1122" s="81"/>
      <c r="Z1122" s="81"/>
      <c r="AA1122" s="81"/>
      <c r="AB1122" s="81"/>
      <c r="AC1122" s="81"/>
      <c r="AD1122" s="81"/>
      <c r="AE1122" s="81"/>
      <c r="AF1122" s="81"/>
      <c r="AG1122" s="81"/>
      <c r="AH1122" s="81"/>
      <c r="AI1122" s="81"/>
    </row>
    <row r="1123" spans="1:35" ht="15.75">
      <c r="A1123" s="81"/>
      <c r="B1123" s="81"/>
      <c r="C1123" s="81"/>
      <c r="D1123" s="81"/>
      <c r="E1123" s="81"/>
      <c r="F1123" s="81"/>
      <c r="G1123" s="81"/>
      <c r="H1123" s="81"/>
      <c r="I1123" s="81"/>
      <c r="J1123" s="81"/>
      <c r="K1123" s="81"/>
      <c r="L1123" s="81"/>
      <c r="M1123" s="81"/>
      <c r="N1123" s="81"/>
      <c r="O1123" s="81"/>
      <c r="P1123" s="81"/>
      <c r="Q1123" s="81"/>
      <c r="R1123" s="81"/>
      <c r="S1123" s="81"/>
      <c r="T1123" s="81"/>
      <c r="U1123" s="81"/>
      <c r="V1123" s="81"/>
      <c r="W1123" s="81"/>
      <c r="X1123" s="81"/>
      <c r="Y1123" s="81"/>
      <c r="Z1123" s="81"/>
      <c r="AA1123" s="81"/>
      <c r="AB1123" s="81"/>
      <c r="AC1123" s="81"/>
      <c r="AD1123" s="81"/>
      <c r="AE1123" s="81"/>
      <c r="AF1123" s="81"/>
      <c r="AG1123" s="81"/>
      <c r="AH1123" s="81"/>
      <c r="AI1123" s="81"/>
    </row>
    <row r="1124" spans="1:35" ht="15.75">
      <c r="A1124" s="81"/>
      <c r="B1124" s="81"/>
      <c r="C1124" s="81"/>
      <c r="D1124" s="81"/>
      <c r="E1124" s="81"/>
      <c r="F1124" s="81"/>
      <c r="G1124" s="81"/>
      <c r="H1124" s="81"/>
      <c r="I1124" s="81"/>
      <c r="J1124" s="81"/>
      <c r="K1124" s="81"/>
      <c r="L1124" s="81"/>
      <c r="M1124" s="81"/>
      <c r="N1124" s="81"/>
      <c r="O1124" s="81"/>
      <c r="P1124" s="81"/>
      <c r="Q1124" s="81"/>
      <c r="R1124" s="81"/>
      <c r="S1124" s="81"/>
      <c r="T1124" s="81"/>
      <c r="U1124" s="81"/>
      <c r="V1124" s="81"/>
      <c r="W1124" s="81"/>
      <c r="X1124" s="81"/>
      <c r="Y1124" s="81"/>
      <c r="Z1124" s="81"/>
      <c r="AA1124" s="81"/>
      <c r="AB1124" s="81"/>
      <c r="AC1124" s="81"/>
      <c r="AD1124" s="81"/>
      <c r="AE1124" s="81"/>
      <c r="AF1124" s="81"/>
      <c r="AG1124" s="81"/>
      <c r="AH1124" s="81"/>
      <c r="AI1124" s="81"/>
    </row>
    <row r="1125" spans="1:35" ht="15.75">
      <c r="A1125" s="81"/>
      <c r="B1125" s="81"/>
      <c r="C1125" s="81"/>
      <c r="D1125" s="81"/>
      <c r="E1125" s="81"/>
      <c r="F1125" s="81"/>
      <c r="G1125" s="81"/>
      <c r="H1125" s="81"/>
      <c r="I1125" s="81"/>
      <c r="J1125" s="81"/>
      <c r="K1125" s="81"/>
      <c r="L1125" s="81"/>
      <c r="M1125" s="81"/>
      <c r="N1125" s="81"/>
      <c r="O1125" s="81"/>
      <c r="P1125" s="81"/>
      <c r="Q1125" s="81"/>
      <c r="R1125" s="81"/>
      <c r="S1125" s="81"/>
      <c r="T1125" s="81"/>
      <c r="U1125" s="81"/>
      <c r="V1125" s="81"/>
      <c r="W1125" s="81"/>
      <c r="X1125" s="81"/>
      <c r="Y1125" s="81"/>
      <c r="Z1125" s="81"/>
      <c r="AA1125" s="81"/>
      <c r="AB1125" s="81"/>
      <c r="AC1125" s="81"/>
      <c r="AD1125" s="81"/>
      <c r="AE1125" s="81"/>
      <c r="AF1125" s="81"/>
      <c r="AG1125" s="81"/>
      <c r="AH1125" s="81"/>
      <c r="AI1125" s="81"/>
    </row>
    <row r="1126" spans="1:35" ht="15.75">
      <c r="A1126" s="81"/>
      <c r="B1126" s="81"/>
      <c r="C1126" s="81"/>
      <c r="D1126" s="81"/>
      <c r="E1126" s="81"/>
      <c r="F1126" s="81"/>
      <c r="G1126" s="81"/>
      <c r="H1126" s="81"/>
      <c r="I1126" s="81"/>
      <c r="J1126" s="81"/>
      <c r="K1126" s="81"/>
      <c r="L1126" s="81"/>
      <c r="M1126" s="81"/>
      <c r="N1126" s="81"/>
      <c r="O1126" s="81"/>
      <c r="P1126" s="81"/>
      <c r="Q1126" s="81"/>
      <c r="R1126" s="81"/>
      <c r="S1126" s="81"/>
      <c r="T1126" s="81"/>
      <c r="U1126" s="81"/>
      <c r="V1126" s="81"/>
      <c r="W1126" s="81"/>
      <c r="X1126" s="81"/>
      <c r="Y1126" s="81"/>
      <c r="Z1126" s="81"/>
      <c r="AA1126" s="81"/>
      <c r="AB1126" s="81"/>
      <c r="AC1126" s="81"/>
      <c r="AD1126" s="81"/>
      <c r="AE1126" s="81"/>
      <c r="AF1126" s="81"/>
      <c r="AG1126" s="81"/>
      <c r="AH1126" s="81"/>
      <c r="AI1126" s="81"/>
    </row>
    <row r="1127" spans="1:35" ht="15.75">
      <c r="A1127" s="81"/>
      <c r="B1127" s="81"/>
      <c r="C1127" s="81"/>
      <c r="D1127" s="81"/>
      <c r="E1127" s="81"/>
      <c r="F1127" s="81"/>
      <c r="G1127" s="81"/>
      <c r="H1127" s="81"/>
      <c r="I1127" s="81"/>
      <c r="J1127" s="81"/>
      <c r="K1127" s="81"/>
      <c r="L1127" s="81"/>
      <c r="M1127" s="81"/>
      <c r="N1127" s="81"/>
      <c r="O1127" s="81"/>
      <c r="P1127" s="81"/>
      <c r="Q1127" s="81"/>
      <c r="R1127" s="81"/>
      <c r="S1127" s="81"/>
      <c r="T1127" s="81"/>
      <c r="U1127" s="81"/>
      <c r="V1127" s="81"/>
      <c r="W1127" s="81"/>
      <c r="X1127" s="81"/>
      <c r="Y1127" s="81"/>
      <c r="Z1127" s="81"/>
      <c r="AA1127" s="81"/>
      <c r="AB1127" s="81"/>
      <c r="AC1127" s="81"/>
      <c r="AD1127" s="81"/>
      <c r="AE1127" s="81"/>
      <c r="AF1127" s="81"/>
      <c r="AG1127" s="81"/>
      <c r="AH1127" s="81"/>
      <c r="AI1127" s="81"/>
    </row>
    <row r="1128" spans="1:35" ht="15.75">
      <c r="A1128" s="81"/>
      <c r="B1128" s="81"/>
      <c r="C1128" s="81"/>
      <c r="D1128" s="81"/>
      <c r="E1128" s="81"/>
      <c r="F1128" s="81"/>
      <c r="G1128" s="81"/>
      <c r="H1128" s="81"/>
      <c r="I1128" s="81"/>
      <c r="J1128" s="81"/>
      <c r="K1128" s="81"/>
      <c r="L1128" s="81"/>
      <c r="M1128" s="81"/>
      <c r="N1128" s="81"/>
      <c r="O1128" s="81"/>
      <c r="P1128" s="81"/>
      <c r="Q1128" s="81"/>
      <c r="R1128" s="81"/>
      <c r="S1128" s="81"/>
      <c r="T1128" s="81"/>
      <c r="U1128" s="81"/>
      <c r="V1128" s="81"/>
      <c r="W1128" s="81"/>
      <c r="X1128" s="81"/>
      <c r="Y1128" s="81"/>
      <c r="Z1128" s="81"/>
      <c r="AA1128" s="81"/>
      <c r="AB1128" s="81"/>
      <c r="AC1128" s="81"/>
      <c r="AD1128" s="81"/>
      <c r="AE1128" s="81"/>
      <c r="AF1128" s="81"/>
      <c r="AG1128" s="81"/>
      <c r="AH1128" s="81"/>
      <c r="AI1128" s="81"/>
    </row>
    <row r="1129" spans="1:35" ht="15.75">
      <c r="A1129" s="81"/>
      <c r="B1129" s="81"/>
      <c r="C1129" s="81"/>
      <c r="D1129" s="81"/>
      <c r="E1129" s="81"/>
      <c r="F1129" s="81"/>
      <c r="G1129" s="81"/>
      <c r="H1129" s="81"/>
      <c r="I1129" s="81"/>
      <c r="J1129" s="81"/>
      <c r="K1129" s="81"/>
      <c r="L1129" s="81"/>
      <c r="M1129" s="81"/>
      <c r="N1129" s="81"/>
      <c r="O1129" s="81"/>
      <c r="P1129" s="81"/>
      <c r="Q1129" s="81"/>
      <c r="R1129" s="81"/>
      <c r="S1129" s="81"/>
      <c r="T1129" s="81"/>
      <c r="U1129" s="81"/>
      <c r="V1129" s="81"/>
      <c r="W1129" s="81"/>
      <c r="X1129" s="81"/>
      <c r="Y1129" s="81"/>
      <c r="Z1129" s="81"/>
      <c r="AA1129" s="81"/>
      <c r="AB1129" s="81"/>
      <c r="AC1129" s="81"/>
      <c r="AD1129" s="81"/>
      <c r="AE1129" s="81"/>
      <c r="AF1129" s="81"/>
      <c r="AG1129" s="81"/>
      <c r="AH1129" s="81"/>
      <c r="AI1129" s="81"/>
    </row>
    <row r="1130" spans="1:35" ht="15.75">
      <c r="A1130" s="81"/>
      <c r="B1130" s="81"/>
      <c r="C1130" s="81"/>
      <c r="D1130" s="81"/>
      <c r="E1130" s="81"/>
      <c r="F1130" s="81"/>
      <c r="G1130" s="81"/>
      <c r="H1130" s="81"/>
      <c r="I1130" s="81"/>
      <c r="J1130" s="81"/>
      <c r="K1130" s="81"/>
      <c r="L1130" s="81"/>
      <c r="M1130" s="81"/>
      <c r="N1130" s="81"/>
      <c r="O1130" s="81"/>
      <c r="P1130" s="81"/>
      <c r="Q1130" s="81"/>
      <c r="R1130" s="81"/>
      <c r="S1130" s="81"/>
      <c r="T1130" s="81"/>
      <c r="U1130" s="81"/>
      <c r="V1130" s="81"/>
      <c r="W1130" s="81"/>
      <c r="X1130" s="81"/>
      <c r="Y1130" s="81"/>
      <c r="Z1130" s="81"/>
      <c r="AA1130" s="81"/>
      <c r="AB1130" s="81"/>
      <c r="AC1130" s="81"/>
      <c r="AD1130" s="81"/>
      <c r="AE1130" s="81"/>
      <c r="AF1130" s="81"/>
      <c r="AG1130" s="81"/>
      <c r="AH1130" s="81"/>
      <c r="AI1130" s="81"/>
    </row>
    <row r="1131" spans="1:35" ht="15.75">
      <c r="A1131" s="81"/>
      <c r="B1131" s="81"/>
      <c r="C1131" s="81"/>
      <c r="D1131" s="81"/>
      <c r="E1131" s="81"/>
      <c r="F1131" s="81"/>
      <c r="G1131" s="81"/>
      <c r="H1131" s="81"/>
      <c r="I1131" s="81"/>
      <c r="J1131" s="81"/>
      <c r="K1131" s="81"/>
      <c r="L1131" s="81"/>
      <c r="M1131" s="81"/>
      <c r="N1131" s="81"/>
      <c r="O1131" s="81"/>
      <c r="P1131" s="81"/>
      <c r="Q1131" s="81"/>
      <c r="R1131" s="81"/>
      <c r="S1131" s="81"/>
      <c r="T1131" s="81"/>
      <c r="U1131" s="81"/>
      <c r="V1131" s="81"/>
      <c r="W1131" s="81"/>
      <c r="X1131" s="81"/>
      <c r="Y1131" s="81"/>
      <c r="Z1131" s="81"/>
      <c r="AA1131" s="81"/>
      <c r="AB1131" s="81"/>
      <c r="AC1131" s="81"/>
      <c r="AD1131" s="81"/>
      <c r="AE1131" s="81"/>
      <c r="AF1131" s="81"/>
      <c r="AG1131" s="81"/>
      <c r="AH1131" s="81"/>
      <c r="AI1131" s="81"/>
    </row>
    <row r="1132" spans="1:35" ht="15.75">
      <c r="A1132" s="81"/>
      <c r="B1132" s="81"/>
      <c r="C1132" s="81"/>
      <c r="D1132" s="81"/>
      <c r="E1132" s="81"/>
      <c r="F1132" s="81"/>
      <c r="G1132" s="81"/>
      <c r="H1132" s="81"/>
      <c r="I1132" s="81"/>
      <c r="J1132" s="81"/>
      <c r="K1132" s="81"/>
      <c r="L1132" s="81"/>
      <c r="M1132" s="81"/>
      <c r="N1132" s="81"/>
      <c r="O1132" s="81"/>
      <c r="P1132" s="81"/>
      <c r="Q1132" s="81"/>
      <c r="R1132" s="81"/>
      <c r="S1132" s="81"/>
      <c r="T1132" s="81"/>
      <c r="U1132" s="81"/>
      <c r="V1132" s="81"/>
      <c r="W1132" s="81"/>
      <c r="X1132" s="81"/>
      <c r="Y1132" s="81"/>
      <c r="Z1132" s="81"/>
      <c r="AA1132" s="81"/>
      <c r="AB1132" s="81"/>
      <c r="AC1132" s="81"/>
      <c r="AD1132" s="81"/>
      <c r="AE1132" s="81"/>
      <c r="AF1132" s="81"/>
      <c r="AG1132" s="81"/>
      <c r="AH1132" s="81"/>
      <c r="AI1132" s="81"/>
    </row>
    <row r="1133" spans="1:35" ht="15.75">
      <c r="A1133" s="81"/>
      <c r="B1133" s="81"/>
      <c r="C1133" s="81"/>
      <c r="D1133" s="81"/>
      <c r="E1133" s="81"/>
      <c r="F1133" s="81"/>
      <c r="G1133" s="81"/>
      <c r="H1133" s="81"/>
      <c r="I1133" s="81"/>
      <c r="J1133" s="81"/>
      <c r="K1133" s="81"/>
      <c r="L1133" s="81"/>
      <c r="M1133" s="81"/>
      <c r="N1133" s="81"/>
      <c r="O1133" s="81"/>
      <c r="P1133" s="81"/>
      <c r="Q1133" s="81"/>
      <c r="R1133" s="81"/>
      <c r="S1133" s="81"/>
      <c r="T1133" s="81"/>
      <c r="U1133" s="81"/>
      <c r="V1133" s="81"/>
      <c r="W1133" s="81"/>
      <c r="X1133" s="81"/>
      <c r="Y1133" s="81"/>
      <c r="Z1133" s="81"/>
      <c r="AA1133" s="81"/>
      <c r="AB1133" s="81"/>
      <c r="AC1133" s="81"/>
      <c r="AD1133" s="81"/>
      <c r="AE1133" s="81"/>
      <c r="AF1133" s="81"/>
      <c r="AG1133" s="81"/>
      <c r="AH1133" s="81"/>
      <c r="AI1133" s="81"/>
    </row>
    <row r="1134" spans="1:35" ht="15.75">
      <c r="A1134" s="81"/>
      <c r="B1134" s="81"/>
      <c r="C1134" s="81"/>
      <c r="D1134" s="81"/>
      <c r="E1134" s="81"/>
      <c r="F1134" s="81"/>
      <c r="G1134" s="81"/>
      <c r="H1134" s="81"/>
      <c r="I1134" s="81"/>
      <c r="J1134" s="81"/>
      <c r="K1134" s="81"/>
      <c r="L1134" s="81"/>
      <c r="M1134" s="81"/>
      <c r="N1134" s="81"/>
      <c r="O1134" s="81"/>
      <c r="P1134" s="81"/>
      <c r="Q1134" s="81"/>
      <c r="R1134" s="81"/>
      <c r="S1134" s="81"/>
      <c r="T1134" s="81"/>
      <c r="U1134" s="81"/>
      <c r="V1134" s="81"/>
      <c r="W1134" s="81"/>
      <c r="X1134" s="81"/>
      <c r="Y1134" s="81"/>
      <c r="Z1134" s="81"/>
      <c r="AA1134" s="81"/>
      <c r="AB1134" s="81"/>
      <c r="AC1134" s="81"/>
      <c r="AD1134" s="81"/>
      <c r="AE1134" s="81"/>
      <c r="AF1134" s="81"/>
      <c r="AG1134" s="81"/>
      <c r="AH1134" s="81"/>
      <c r="AI1134" s="81"/>
    </row>
    <row r="1135" spans="1:35" ht="15.75">
      <c r="A1135" s="81"/>
      <c r="B1135" s="81"/>
      <c r="C1135" s="81"/>
      <c r="D1135" s="81"/>
      <c r="E1135" s="81"/>
      <c r="F1135" s="81"/>
      <c r="G1135" s="81"/>
      <c r="H1135" s="81"/>
      <c r="I1135" s="81"/>
      <c r="J1135" s="81"/>
      <c r="K1135" s="81"/>
      <c r="L1135" s="81"/>
      <c r="M1135" s="81"/>
      <c r="N1135" s="81"/>
      <c r="O1135" s="81"/>
      <c r="P1135" s="81"/>
      <c r="Q1135" s="81"/>
      <c r="R1135" s="81"/>
      <c r="S1135" s="81"/>
      <c r="T1135" s="81"/>
      <c r="U1135" s="81"/>
      <c r="V1135" s="81"/>
      <c r="W1135" s="81"/>
      <c r="X1135" s="81"/>
      <c r="Y1135" s="81"/>
      <c r="Z1135" s="81"/>
      <c r="AA1135" s="81"/>
      <c r="AB1135" s="81"/>
      <c r="AC1135" s="81"/>
      <c r="AD1135" s="81"/>
      <c r="AE1135" s="81"/>
      <c r="AF1135" s="81"/>
      <c r="AG1135" s="81"/>
      <c r="AH1135" s="81"/>
      <c r="AI1135" s="81"/>
    </row>
    <row r="1136" spans="1:35" ht="15.75">
      <c r="A1136" s="81"/>
      <c r="B1136" s="81"/>
      <c r="C1136" s="81"/>
      <c r="D1136" s="81"/>
      <c r="E1136" s="81"/>
      <c r="F1136" s="81"/>
      <c r="G1136" s="81"/>
      <c r="H1136" s="81"/>
      <c r="I1136" s="81"/>
      <c r="J1136" s="81"/>
      <c r="K1136" s="81"/>
      <c r="L1136" s="81"/>
      <c r="M1136" s="81"/>
      <c r="N1136" s="81"/>
      <c r="O1136" s="81"/>
      <c r="P1136" s="81"/>
      <c r="Q1136" s="81"/>
      <c r="R1136" s="81"/>
      <c r="S1136" s="81"/>
      <c r="T1136" s="81"/>
      <c r="U1136" s="81"/>
      <c r="V1136" s="81"/>
      <c r="W1136" s="81"/>
      <c r="X1136" s="81"/>
      <c r="Y1136" s="81"/>
      <c r="Z1136" s="81"/>
      <c r="AA1136" s="81"/>
      <c r="AB1136" s="81"/>
      <c r="AC1136" s="81"/>
      <c r="AD1136" s="81"/>
      <c r="AE1136" s="81"/>
      <c r="AF1136" s="81"/>
      <c r="AG1136" s="81"/>
      <c r="AH1136" s="81"/>
      <c r="AI1136" s="81"/>
    </row>
    <row r="1137" spans="1:35" ht="15.75">
      <c r="A1137" s="81"/>
      <c r="B1137" s="81"/>
      <c r="C1137" s="81"/>
      <c r="D1137" s="81"/>
      <c r="E1137" s="81"/>
      <c r="F1137" s="81"/>
      <c r="G1137" s="81"/>
      <c r="H1137" s="81"/>
      <c r="I1137" s="81"/>
      <c r="J1137" s="81"/>
      <c r="K1137" s="81"/>
      <c r="L1137" s="81"/>
      <c r="M1137" s="81"/>
      <c r="N1137" s="81"/>
      <c r="O1137" s="81"/>
      <c r="P1137" s="81"/>
      <c r="Q1137" s="81"/>
      <c r="R1137" s="81"/>
      <c r="S1137" s="81"/>
      <c r="T1137" s="81"/>
      <c r="U1137" s="81"/>
      <c r="V1137" s="81"/>
      <c r="W1137" s="81"/>
      <c r="X1137" s="81"/>
      <c r="Y1137" s="81"/>
      <c r="Z1137" s="81"/>
      <c r="AA1137" s="81"/>
      <c r="AB1137" s="81"/>
      <c r="AC1137" s="81"/>
      <c r="AD1137" s="81"/>
      <c r="AE1137" s="81"/>
      <c r="AF1137" s="81"/>
      <c r="AG1137" s="81"/>
      <c r="AH1137" s="81"/>
      <c r="AI1137" s="81"/>
    </row>
    <row r="1138" spans="1:35" ht="15.75">
      <c r="A1138" s="81"/>
      <c r="B1138" s="81"/>
      <c r="C1138" s="81"/>
      <c r="D1138" s="81"/>
      <c r="E1138" s="81"/>
      <c r="F1138" s="81"/>
      <c r="G1138" s="81"/>
      <c r="H1138" s="81"/>
      <c r="I1138" s="81"/>
      <c r="J1138" s="81"/>
      <c r="K1138" s="81"/>
      <c r="L1138" s="81"/>
      <c r="M1138" s="81"/>
      <c r="N1138" s="81"/>
      <c r="O1138" s="81"/>
      <c r="P1138" s="81"/>
      <c r="Q1138" s="81"/>
      <c r="R1138" s="81"/>
      <c r="S1138" s="81"/>
      <c r="T1138" s="81"/>
      <c r="U1138" s="81"/>
      <c r="V1138" s="81"/>
      <c r="W1138" s="81"/>
      <c r="X1138" s="81"/>
      <c r="Y1138" s="81"/>
      <c r="Z1138" s="81"/>
      <c r="AA1138" s="81"/>
      <c r="AB1138" s="81"/>
      <c r="AC1138" s="81"/>
      <c r="AD1138" s="81"/>
      <c r="AE1138" s="81"/>
      <c r="AF1138" s="81"/>
      <c r="AG1138" s="81"/>
      <c r="AH1138" s="81"/>
      <c r="AI1138" s="81"/>
    </row>
    <row r="1139" spans="1:35" ht="15.75">
      <c r="A1139" s="81"/>
      <c r="B1139" s="81"/>
      <c r="C1139" s="81"/>
      <c r="D1139" s="81"/>
      <c r="E1139" s="81"/>
      <c r="F1139" s="81"/>
      <c r="G1139" s="81"/>
      <c r="H1139" s="81"/>
      <c r="I1139" s="81"/>
      <c r="J1139" s="81"/>
      <c r="K1139" s="81"/>
      <c r="L1139" s="81"/>
      <c r="M1139" s="81"/>
      <c r="N1139" s="81"/>
      <c r="O1139" s="81"/>
      <c r="P1139" s="81"/>
      <c r="Q1139" s="81"/>
      <c r="R1139" s="81"/>
      <c r="S1139" s="81"/>
      <c r="T1139" s="81"/>
      <c r="U1139" s="81"/>
      <c r="V1139" s="81"/>
      <c r="W1139" s="81"/>
      <c r="X1139" s="81"/>
      <c r="Y1139" s="81"/>
      <c r="Z1139" s="81"/>
      <c r="AA1139" s="81"/>
      <c r="AB1139" s="81"/>
      <c r="AC1139" s="81"/>
      <c r="AD1139" s="81"/>
      <c r="AE1139" s="81"/>
      <c r="AF1139" s="81"/>
      <c r="AG1139" s="81"/>
      <c r="AH1139" s="81"/>
      <c r="AI1139" s="81"/>
    </row>
    <row r="1140" spans="1:35" ht="15.75">
      <c r="A1140" s="81"/>
      <c r="B1140" s="81"/>
      <c r="C1140" s="81"/>
      <c r="D1140" s="81"/>
      <c r="E1140" s="81"/>
      <c r="F1140" s="81"/>
      <c r="G1140" s="81"/>
      <c r="H1140" s="81"/>
      <c r="I1140" s="81"/>
      <c r="J1140" s="81"/>
      <c r="K1140" s="81"/>
      <c r="L1140" s="81"/>
      <c r="M1140" s="81"/>
      <c r="N1140" s="81"/>
      <c r="O1140" s="81"/>
      <c r="P1140" s="81"/>
      <c r="Q1140" s="81"/>
      <c r="R1140" s="81"/>
      <c r="S1140" s="81"/>
      <c r="T1140" s="81"/>
      <c r="U1140" s="81"/>
      <c r="V1140" s="81"/>
      <c r="W1140" s="81"/>
      <c r="X1140" s="81"/>
      <c r="Y1140" s="81"/>
      <c r="Z1140" s="81"/>
      <c r="AA1140" s="81"/>
      <c r="AB1140" s="81"/>
      <c r="AC1140" s="81"/>
      <c r="AD1140" s="81"/>
      <c r="AE1140" s="81"/>
      <c r="AF1140" s="81"/>
      <c r="AG1140" s="81"/>
      <c r="AH1140" s="81"/>
      <c r="AI1140" s="81"/>
    </row>
    <row r="1141" spans="1:35" ht="15.75">
      <c r="A1141" s="81"/>
      <c r="B1141" s="81"/>
      <c r="C1141" s="81"/>
      <c r="D1141" s="81"/>
      <c r="E1141" s="81"/>
      <c r="F1141" s="81"/>
      <c r="G1141" s="81"/>
      <c r="H1141" s="81"/>
      <c r="I1141" s="81"/>
      <c r="J1141" s="81"/>
      <c r="K1141" s="81"/>
      <c r="L1141" s="81"/>
      <c r="M1141" s="81"/>
      <c r="N1141" s="81"/>
      <c r="O1141" s="81"/>
      <c r="P1141" s="81"/>
      <c r="Q1141" s="81"/>
      <c r="R1141" s="81"/>
      <c r="S1141" s="81"/>
      <c r="T1141" s="81"/>
      <c r="U1141" s="81"/>
      <c r="V1141" s="81"/>
      <c r="W1141" s="81"/>
      <c r="X1141" s="81"/>
      <c r="Y1141" s="81"/>
      <c r="Z1141" s="81"/>
      <c r="AA1141" s="81"/>
      <c r="AB1141" s="81"/>
      <c r="AC1141" s="81"/>
      <c r="AD1141" s="81"/>
      <c r="AE1141" s="81"/>
      <c r="AF1141" s="81"/>
      <c r="AG1141" s="81"/>
      <c r="AH1141" s="81"/>
      <c r="AI1141" s="81"/>
    </row>
    <row r="1142" spans="1:35" ht="15.75">
      <c r="A1142" s="81"/>
      <c r="B1142" s="81"/>
      <c r="C1142" s="81"/>
      <c r="D1142" s="81"/>
      <c r="E1142" s="81"/>
      <c r="F1142" s="81"/>
      <c r="G1142" s="81"/>
      <c r="H1142" s="81"/>
      <c r="I1142" s="81"/>
      <c r="J1142" s="81"/>
      <c r="K1142" s="81"/>
      <c r="L1142" s="81"/>
      <c r="M1142" s="81"/>
      <c r="N1142" s="81"/>
      <c r="O1142" s="81"/>
      <c r="P1142" s="81"/>
      <c r="Q1142" s="81"/>
      <c r="R1142" s="81"/>
      <c r="S1142" s="81"/>
      <c r="T1142" s="81"/>
      <c r="U1142" s="81"/>
      <c r="V1142" s="81"/>
      <c r="W1142" s="81"/>
      <c r="X1142" s="81"/>
      <c r="Y1142" s="81"/>
      <c r="Z1142" s="81"/>
      <c r="AA1142" s="81"/>
      <c r="AB1142" s="81"/>
      <c r="AC1142" s="81"/>
      <c r="AD1142" s="81"/>
      <c r="AE1142" s="81"/>
      <c r="AF1142" s="81"/>
      <c r="AG1142" s="81"/>
      <c r="AH1142" s="81"/>
      <c r="AI1142" s="81"/>
    </row>
    <row r="1143" spans="1:35" ht="15.75">
      <c r="A1143" s="81"/>
      <c r="B1143" s="81"/>
      <c r="C1143" s="81"/>
      <c r="D1143" s="81"/>
      <c r="E1143" s="81"/>
      <c r="F1143" s="81"/>
      <c r="G1143" s="81"/>
      <c r="H1143" s="81"/>
      <c r="I1143" s="81"/>
      <c r="J1143" s="81"/>
      <c r="K1143" s="81"/>
      <c r="L1143" s="81"/>
      <c r="M1143" s="81"/>
      <c r="N1143" s="81"/>
      <c r="O1143" s="81"/>
      <c r="P1143" s="81"/>
      <c r="Q1143" s="81"/>
      <c r="R1143" s="81"/>
      <c r="S1143" s="81"/>
      <c r="T1143" s="81"/>
      <c r="U1143" s="81"/>
      <c r="V1143" s="81"/>
      <c r="W1143" s="81"/>
      <c r="X1143" s="81"/>
      <c r="Y1143" s="81"/>
      <c r="Z1143" s="81"/>
      <c r="AA1143" s="81"/>
      <c r="AB1143" s="81"/>
      <c r="AC1143" s="81"/>
      <c r="AD1143" s="81"/>
      <c r="AE1143" s="81"/>
      <c r="AF1143" s="81"/>
      <c r="AG1143" s="81"/>
      <c r="AH1143" s="81"/>
      <c r="AI1143" s="81"/>
    </row>
    <row r="1144" spans="1:35" ht="15.75">
      <c r="A1144" s="81"/>
      <c r="B1144" s="81"/>
      <c r="C1144" s="81"/>
      <c r="D1144" s="81"/>
      <c r="E1144" s="81"/>
      <c r="F1144" s="81"/>
      <c r="G1144" s="81"/>
      <c r="H1144" s="81"/>
      <c r="I1144" s="81"/>
      <c r="J1144" s="81"/>
      <c r="K1144" s="81"/>
      <c r="L1144" s="81"/>
      <c r="M1144" s="81"/>
      <c r="N1144" s="81"/>
      <c r="O1144" s="81"/>
      <c r="P1144" s="81"/>
      <c r="Q1144" s="81"/>
      <c r="R1144" s="81"/>
      <c r="S1144" s="81"/>
      <c r="T1144" s="81"/>
      <c r="U1144" s="81"/>
      <c r="V1144" s="81"/>
      <c r="W1144" s="81"/>
      <c r="X1144" s="81"/>
      <c r="Y1144" s="81"/>
      <c r="Z1144" s="81"/>
      <c r="AA1144" s="81"/>
      <c r="AB1144" s="81"/>
      <c r="AC1144" s="81"/>
      <c r="AD1144" s="81"/>
      <c r="AE1144" s="81"/>
      <c r="AF1144" s="81"/>
      <c r="AG1144" s="81"/>
      <c r="AH1144" s="81"/>
      <c r="AI1144" s="81"/>
    </row>
    <row r="1145" spans="1:35" ht="15.75">
      <c r="A1145" s="81"/>
      <c r="B1145" s="81"/>
      <c r="C1145" s="81"/>
      <c r="D1145" s="81"/>
      <c r="E1145" s="81"/>
      <c r="F1145" s="81"/>
      <c r="G1145" s="81"/>
      <c r="H1145" s="81"/>
      <c r="I1145" s="81"/>
      <c r="J1145" s="81"/>
      <c r="K1145" s="81"/>
      <c r="L1145" s="81"/>
      <c r="M1145" s="81"/>
      <c r="N1145" s="81"/>
      <c r="O1145" s="81"/>
      <c r="P1145" s="81"/>
      <c r="Q1145" s="81"/>
      <c r="R1145" s="81"/>
      <c r="S1145" s="81"/>
      <c r="T1145" s="81"/>
      <c r="U1145" s="81"/>
      <c r="V1145" s="81"/>
      <c r="W1145" s="81"/>
      <c r="X1145" s="81"/>
      <c r="Y1145" s="81"/>
      <c r="Z1145" s="81"/>
      <c r="AA1145" s="81"/>
      <c r="AB1145" s="81"/>
      <c r="AC1145" s="81"/>
      <c r="AD1145" s="81"/>
      <c r="AE1145" s="81"/>
      <c r="AF1145" s="81"/>
      <c r="AG1145" s="81"/>
      <c r="AH1145" s="81"/>
      <c r="AI1145" s="81"/>
    </row>
    <row r="1146" spans="1:35" ht="15.75">
      <c r="A1146" s="81"/>
      <c r="B1146" s="81"/>
      <c r="C1146" s="81"/>
      <c r="D1146" s="81"/>
      <c r="E1146" s="81"/>
      <c r="F1146" s="81"/>
      <c r="G1146" s="81"/>
      <c r="H1146" s="81"/>
      <c r="I1146" s="81"/>
      <c r="J1146" s="81"/>
      <c r="K1146" s="81"/>
      <c r="L1146" s="81"/>
      <c r="M1146" s="81"/>
      <c r="N1146" s="81"/>
      <c r="O1146" s="81"/>
      <c r="P1146" s="81"/>
      <c r="Q1146" s="81"/>
      <c r="R1146" s="81"/>
      <c r="S1146" s="81"/>
      <c r="T1146" s="81"/>
      <c r="U1146" s="81"/>
      <c r="V1146" s="81"/>
      <c r="W1146" s="81"/>
      <c r="X1146" s="81"/>
      <c r="Y1146" s="81"/>
      <c r="Z1146" s="81"/>
      <c r="AA1146" s="81"/>
      <c r="AB1146" s="81"/>
      <c r="AC1146" s="81"/>
      <c r="AD1146" s="81"/>
      <c r="AE1146" s="81"/>
      <c r="AF1146" s="81"/>
      <c r="AG1146" s="81"/>
      <c r="AH1146" s="81"/>
      <c r="AI1146" s="81"/>
    </row>
    <row r="1147" spans="1:35" ht="15.75">
      <c r="A1147" s="81"/>
      <c r="B1147" s="81"/>
      <c r="C1147" s="81"/>
      <c r="D1147" s="81"/>
      <c r="E1147" s="81"/>
      <c r="F1147" s="81"/>
      <c r="G1147" s="81"/>
      <c r="H1147" s="81"/>
      <c r="I1147" s="81"/>
      <c r="J1147" s="81"/>
      <c r="K1147" s="81"/>
      <c r="L1147" s="81"/>
      <c r="M1147" s="81"/>
      <c r="N1147" s="81"/>
      <c r="O1147" s="81"/>
      <c r="P1147" s="81"/>
      <c r="Q1147" s="81"/>
      <c r="R1147" s="81"/>
      <c r="S1147" s="81"/>
      <c r="T1147" s="81"/>
      <c r="U1147" s="81"/>
      <c r="V1147" s="81"/>
      <c r="W1147" s="81"/>
      <c r="X1147" s="81"/>
      <c r="Y1147" s="81"/>
      <c r="Z1147" s="81"/>
      <c r="AA1147" s="81"/>
      <c r="AB1147" s="81"/>
      <c r="AC1147" s="81"/>
      <c r="AD1147" s="81"/>
      <c r="AE1147" s="81"/>
      <c r="AF1147" s="81"/>
      <c r="AG1147" s="81"/>
      <c r="AH1147" s="81"/>
      <c r="AI1147" s="81"/>
    </row>
    <row r="1148" spans="1:35" ht="15.75">
      <c r="A1148" s="81"/>
      <c r="B1148" s="81"/>
      <c r="C1148" s="81"/>
      <c r="D1148" s="81"/>
      <c r="E1148" s="81"/>
      <c r="F1148" s="81"/>
      <c r="G1148" s="81"/>
      <c r="H1148" s="81"/>
      <c r="I1148" s="81"/>
      <c r="J1148" s="81"/>
      <c r="K1148" s="81"/>
      <c r="L1148" s="81"/>
      <c r="M1148" s="81"/>
      <c r="N1148" s="81"/>
      <c r="O1148" s="81"/>
      <c r="P1148" s="81"/>
      <c r="Q1148" s="81"/>
      <c r="R1148" s="81"/>
      <c r="S1148" s="81"/>
      <c r="T1148" s="81"/>
      <c r="U1148" s="81"/>
      <c r="V1148" s="81"/>
      <c r="W1148" s="81"/>
      <c r="X1148" s="81"/>
      <c r="Y1148" s="81"/>
      <c r="Z1148" s="81"/>
      <c r="AA1148" s="81"/>
      <c r="AB1148" s="81"/>
      <c r="AC1148" s="81"/>
      <c r="AD1148" s="81"/>
      <c r="AE1148" s="81"/>
      <c r="AF1148" s="81"/>
      <c r="AG1148" s="81"/>
      <c r="AH1148" s="81"/>
      <c r="AI1148" s="81"/>
    </row>
    <row r="1149" spans="1:35" ht="15.75">
      <c r="A1149" s="81"/>
      <c r="B1149" s="81"/>
      <c r="C1149" s="81"/>
      <c r="D1149" s="81"/>
      <c r="E1149" s="81"/>
      <c r="F1149" s="81"/>
      <c r="G1149" s="81"/>
      <c r="H1149" s="81"/>
      <c r="I1149" s="81"/>
      <c r="J1149" s="81"/>
      <c r="K1149" s="81"/>
      <c r="L1149" s="81"/>
      <c r="M1149" s="81"/>
      <c r="N1149" s="81"/>
      <c r="O1149" s="81"/>
      <c r="P1149" s="81"/>
      <c r="Q1149" s="81"/>
      <c r="R1149" s="81"/>
      <c r="S1149" s="81"/>
      <c r="T1149" s="81"/>
      <c r="U1149" s="81"/>
      <c r="V1149" s="81"/>
      <c r="W1149" s="81"/>
      <c r="X1149" s="81"/>
      <c r="Y1149" s="81"/>
      <c r="Z1149" s="81"/>
      <c r="AA1149" s="81"/>
      <c r="AB1149" s="81"/>
      <c r="AC1149" s="81"/>
      <c r="AD1149" s="81"/>
      <c r="AE1149" s="81"/>
      <c r="AF1149" s="81"/>
      <c r="AG1149" s="81"/>
      <c r="AH1149" s="81"/>
      <c r="AI1149" s="81"/>
    </row>
    <row r="1150" spans="1:35" ht="15.75">
      <c r="A1150" s="81"/>
      <c r="B1150" s="81"/>
      <c r="C1150" s="81"/>
      <c r="D1150" s="81"/>
      <c r="E1150" s="81"/>
      <c r="F1150" s="81"/>
      <c r="G1150" s="81"/>
      <c r="H1150" s="81"/>
      <c r="I1150" s="81"/>
      <c r="J1150" s="81"/>
      <c r="K1150" s="81"/>
      <c r="L1150" s="81"/>
      <c r="M1150" s="81"/>
      <c r="N1150" s="81"/>
      <c r="O1150" s="81"/>
      <c r="P1150" s="81"/>
      <c r="Q1150" s="81"/>
      <c r="R1150" s="81"/>
      <c r="S1150" s="81"/>
      <c r="T1150" s="81"/>
      <c r="U1150" s="81"/>
      <c r="V1150" s="81"/>
      <c r="W1150" s="81"/>
      <c r="X1150" s="81"/>
      <c r="Y1150" s="81"/>
      <c r="Z1150" s="81"/>
      <c r="AA1150" s="81"/>
      <c r="AB1150" s="81"/>
      <c r="AC1150" s="81"/>
      <c r="AD1150" s="81"/>
      <c r="AE1150" s="81"/>
      <c r="AF1150" s="81"/>
      <c r="AG1150" s="81"/>
      <c r="AH1150" s="81"/>
      <c r="AI1150" s="81"/>
    </row>
    <row r="1151" spans="1:35" ht="15.75">
      <c r="A1151" s="81"/>
      <c r="B1151" s="81"/>
      <c r="C1151" s="81"/>
      <c r="D1151" s="81"/>
      <c r="E1151" s="81"/>
      <c r="F1151" s="81"/>
      <c r="G1151" s="81"/>
      <c r="H1151" s="81"/>
      <c r="I1151" s="81"/>
      <c r="J1151" s="81"/>
      <c r="K1151" s="81"/>
      <c r="L1151" s="81"/>
      <c r="M1151" s="81"/>
      <c r="N1151" s="81"/>
      <c r="O1151" s="81"/>
      <c r="P1151" s="81"/>
      <c r="Q1151" s="81"/>
      <c r="R1151" s="81"/>
      <c r="S1151" s="81"/>
      <c r="T1151" s="81"/>
      <c r="U1151" s="81"/>
      <c r="V1151" s="81"/>
      <c r="W1151" s="81"/>
      <c r="X1151" s="81"/>
      <c r="Y1151" s="81"/>
      <c r="Z1151" s="81"/>
      <c r="AA1151" s="81"/>
      <c r="AB1151" s="81"/>
      <c r="AC1151" s="81"/>
      <c r="AD1151" s="81"/>
      <c r="AE1151" s="81"/>
      <c r="AF1151" s="81"/>
      <c r="AG1151" s="81"/>
      <c r="AH1151" s="81"/>
      <c r="AI1151" s="81"/>
    </row>
    <row r="1152" spans="1:35" ht="15.75">
      <c r="A1152" s="81"/>
      <c r="B1152" s="81"/>
      <c r="C1152" s="81"/>
      <c r="D1152" s="81"/>
      <c r="E1152" s="81"/>
      <c r="F1152" s="81"/>
      <c r="G1152" s="81"/>
      <c r="H1152" s="81"/>
      <c r="I1152" s="81"/>
      <c r="J1152" s="81"/>
      <c r="K1152" s="81"/>
      <c r="L1152" s="81"/>
      <c r="M1152" s="81"/>
      <c r="N1152" s="81"/>
      <c r="O1152" s="81"/>
      <c r="P1152" s="81"/>
      <c r="Q1152" s="81"/>
      <c r="R1152" s="81"/>
      <c r="S1152" s="81"/>
      <c r="T1152" s="81"/>
      <c r="U1152" s="81"/>
      <c r="V1152" s="81"/>
      <c r="W1152" s="81"/>
      <c r="X1152" s="81"/>
      <c r="Y1152" s="81"/>
      <c r="Z1152" s="81"/>
      <c r="AA1152" s="81"/>
      <c r="AB1152" s="81"/>
      <c r="AC1152" s="81"/>
      <c r="AD1152" s="81"/>
      <c r="AE1152" s="81"/>
      <c r="AF1152" s="81"/>
      <c r="AG1152" s="81"/>
      <c r="AH1152" s="81"/>
      <c r="AI1152" s="81"/>
    </row>
    <row r="1153" spans="1:35" ht="15.75">
      <c r="A1153" s="81"/>
      <c r="B1153" s="81"/>
      <c r="C1153" s="81"/>
      <c r="D1153" s="81"/>
      <c r="E1153" s="81"/>
      <c r="F1153" s="81"/>
      <c r="G1153" s="81"/>
      <c r="H1153" s="81"/>
      <c r="I1153" s="81"/>
      <c r="J1153" s="81"/>
      <c r="K1153" s="81"/>
      <c r="L1153" s="81"/>
      <c r="M1153" s="81"/>
      <c r="N1153" s="81"/>
      <c r="O1153" s="81"/>
      <c r="P1153" s="81"/>
      <c r="Q1153" s="81"/>
      <c r="R1153" s="81"/>
      <c r="S1153" s="81"/>
      <c r="T1153" s="81"/>
      <c r="U1153" s="81"/>
      <c r="V1153" s="81"/>
      <c r="W1153" s="81"/>
      <c r="X1153" s="81"/>
      <c r="Y1153" s="81"/>
      <c r="Z1153" s="81"/>
      <c r="AA1153" s="81"/>
      <c r="AB1153" s="81"/>
      <c r="AC1153" s="81"/>
      <c r="AD1153" s="81"/>
      <c r="AE1153" s="81"/>
      <c r="AF1153" s="81"/>
      <c r="AG1153" s="81"/>
      <c r="AH1153" s="81"/>
      <c r="AI1153" s="81"/>
    </row>
    <row r="1154" spans="1:35" ht="15.75">
      <c r="A1154" s="81"/>
      <c r="B1154" s="81"/>
      <c r="C1154" s="81"/>
      <c r="D1154" s="81"/>
      <c r="E1154" s="81"/>
      <c r="F1154" s="81"/>
      <c r="G1154" s="81"/>
      <c r="H1154" s="81"/>
      <c r="I1154" s="81"/>
      <c r="J1154" s="81"/>
      <c r="K1154" s="81"/>
      <c r="L1154" s="81"/>
      <c r="M1154" s="81"/>
      <c r="N1154" s="81"/>
      <c r="O1154" s="81"/>
      <c r="P1154" s="81"/>
      <c r="Q1154" s="81"/>
      <c r="R1154" s="81"/>
      <c r="S1154" s="81"/>
      <c r="T1154" s="81"/>
      <c r="U1154" s="81"/>
      <c r="V1154" s="81"/>
      <c r="W1154" s="81"/>
      <c r="X1154" s="81"/>
      <c r="Y1154" s="81"/>
      <c r="Z1154" s="81"/>
      <c r="AA1154" s="81"/>
      <c r="AB1154" s="81"/>
      <c r="AC1154" s="81"/>
      <c r="AD1154" s="81"/>
      <c r="AE1154" s="81"/>
      <c r="AF1154" s="81"/>
      <c r="AG1154" s="81"/>
      <c r="AH1154" s="81"/>
      <c r="AI1154" s="81"/>
    </row>
    <row r="1155" spans="1:35" ht="15.75">
      <c r="A1155" s="81"/>
      <c r="B1155" s="81"/>
      <c r="C1155" s="81"/>
      <c r="D1155" s="81"/>
      <c r="E1155" s="81"/>
      <c r="F1155" s="81"/>
      <c r="G1155" s="81"/>
      <c r="H1155" s="81"/>
      <c r="I1155" s="81"/>
      <c r="J1155" s="81"/>
      <c r="K1155" s="81"/>
      <c r="L1155" s="81"/>
      <c r="M1155" s="81"/>
      <c r="N1155" s="81"/>
      <c r="O1155" s="81"/>
      <c r="P1155" s="81"/>
      <c r="Q1155" s="81"/>
      <c r="R1155" s="81"/>
      <c r="S1155" s="81"/>
      <c r="T1155" s="81"/>
      <c r="U1155" s="81"/>
      <c r="V1155" s="81"/>
      <c r="W1155" s="81"/>
      <c r="X1155" s="81"/>
      <c r="Y1155" s="81"/>
      <c r="Z1155" s="81"/>
      <c r="AA1155" s="81"/>
      <c r="AB1155" s="81"/>
      <c r="AC1155" s="81"/>
      <c r="AD1155" s="81"/>
      <c r="AE1155" s="81"/>
      <c r="AF1155" s="81"/>
      <c r="AG1155" s="81"/>
      <c r="AH1155" s="81"/>
      <c r="AI1155" s="81"/>
    </row>
    <row r="1156" spans="1:35" ht="15.75">
      <c r="A1156" s="81"/>
      <c r="B1156" s="81"/>
      <c r="C1156" s="81"/>
      <c r="D1156" s="81"/>
      <c r="E1156" s="81"/>
      <c r="F1156" s="81"/>
      <c r="G1156" s="81"/>
      <c r="H1156" s="81"/>
      <c r="I1156" s="81"/>
      <c r="J1156" s="81"/>
      <c r="K1156" s="81"/>
      <c r="L1156" s="81"/>
      <c r="M1156" s="81"/>
      <c r="N1156" s="81"/>
      <c r="O1156" s="81"/>
      <c r="P1156" s="81"/>
      <c r="Q1156" s="81"/>
      <c r="R1156" s="81"/>
      <c r="S1156" s="81"/>
      <c r="T1156" s="81"/>
      <c r="U1156" s="81"/>
      <c r="V1156" s="81"/>
      <c r="W1156" s="81"/>
      <c r="X1156" s="81"/>
      <c r="Y1156" s="81"/>
      <c r="Z1156" s="81"/>
      <c r="AA1156" s="81"/>
      <c r="AB1156" s="81"/>
      <c r="AC1156" s="81"/>
      <c r="AD1156" s="81"/>
      <c r="AE1156" s="81"/>
      <c r="AF1156" s="81"/>
      <c r="AG1156" s="81"/>
      <c r="AH1156" s="81"/>
      <c r="AI1156" s="81"/>
    </row>
    <row r="1157" spans="1:35" ht="15.75">
      <c r="A1157" s="81"/>
      <c r="B1157" s="81"/>
      <c r="C1157" s="81"/>
      <c r="D1157" s="81"/>
      <c r="E1157" s="81"/>
      <c r="F1157" s="81"/>
      <c r="G1157" s="81"/>
      <c r="H1157" s="81"/>
      <c r="I1157" s="81"/>
      <c r="J1157" s="81"/>
      <c r="K1157" s="81"/>
      <c r="L1157" s="81"/>
      <c r="M1157" s="81"/>
      <c r="N1157" s="81"/>
      <c r="O1157" s="81"/>
      <c r="P1157" s="81"/>
      <c r="Q1157" s="81"/>
      <c r="R1157" s="81"/>
      <c r="S1157" s="81"/>
      <c r="T1157" s="81"/>
      <c r="U1157" s="81"/>
      <c r="V1157" s="81"/>
      <c r="W1157" s="81"/>
      <c r="X1157" s="81"/>
      <c r="Y1157" s="81"/>
      <c r="Z1157" s="81"/>
      <c r="AA1157" s="81"/>
      <c r="AB1157" s="81"/>
      <c r="AC1157" s="81"/>
      <c r="AD1157" s="81"/>
      <c r="AE1157" s="81"/>
      <c r="AF1157" s="81"/>
      <c r="AG1157" s="81"/>
      <c r="AH1157" s="81"/>
      <c r="AI1157" s="81"/>
    </row>
    <row r="1158" spans="1:35" ht="15.75">
      <c r="A1158" s="81"/>
      <c r="B1158" s="81"/>
      <c r="C1158" s="81"/>
      <c r="D1158" s="81"/>
      <c r="E1158" s="81"/>
      <c r="F1158" s="81"/>
      <c r="G1158" s="81"/>
      <c r="H1158" s="81"/>
      <c r="I1158" s="81"/>
      <c r="J1158" s="81"/>
      <c r="K1158" s="81"/>
      <c r="L1158" s="81"/>
      <c r="M1158" s="81"/>
      <c r="N1158" s="81"/>
      <c r="O1158" s="81"/>
      <c r="P1158" s="81"/>
      <c r="Q1158" s="81"/>
      <c r="R1158" s="81"/>
      <c r="S1158" s="81"/>
      <c r="T1158" s="81"/>
      <c r="U1158" s="81"/>
      <c r="V1158" s="81"/>
      <c r="W1158" s="81"/>
      <c r="X1158" s="81"/>
      <c r="Y1158" s="81"/>
      <c r="Z1158" s="81"/>
      <c r="AA1158" s="81"/>
      <c r="AB1158" s="81"/>
      <c r="AC1158" s="81"/>
      <c r="AD1158" s="81"/>
      <c r="AE1158" s="81"/>
      <c r="AF1158" s="81"/>
      <c r="AG1158" s="81"/>
      <c r="AH1158" s="81"/>
      <c r="AI1158" s="81"/>
    </row>
    <row r="1159" spans="1:35" ht="15.75">
      <c r="A1159" s="81"/>
      <c r="B1159" s="81"/>
      <c r="C1159" s="81"/>
      <c r="D1159" s="81"/>
      <c r="E1159" s="81"/>
      <c r="F1159" s="81"/>
      <c r="G1159" s="81"/>
      <c r="H1159" s="81"/>
      <c r="I1159" s="81"/>
      <c r="J1159" s="81"/>
      <c r="K1159" s="81"/>
      <c r="L1159" s="81"/>
      <c r="M1159" s="81"/>
      <c r="N1159" s="81"/>
      <c r="O1159" s="81"/>
      <c r="P1159" s="81"/>
      <c r="Q1159" s="81"/>
      <c r="R1159" s="81"/>
      <c r="S1159" s="81"/>
      <c r="T1159" s="81"/>
      <c r="U1159" s="81"/>
      <c r="V1159" s="81"/>
      <c r="W1159" s="81"/>
      <c r="X1159" s="81"/>
      <c r="Y1159" s="81"/>
      <c r="Z1159" s="81"/>
      <c r="AA1159" s="81"/>
      <c r="AB1159" s="81"/>
      <c r="AC1159" s="81"/>
      <c r="AD1159" s="81"/>
      <c r="AE1159" s="81"/>
      <c r="AF1159" s="81"/>
      <c r="AG1159" s="81"/>
      <c r="AH1159" s="81"/>
      <c r="AI1159" s="81"/>
    </row>
    <row r="1160" spans="1:35" ht="15.75">
      <c r="A1160" s="81"/>
      <c r="B1160" s="81"/>
      <c r="C1160" s="81"/>
      <c r="D1160" s="81"/>
      <c r="E1160" s="81"/>
      <c r="F1160" s="81"/>
      <c r="G1160" s="81"/>
      <c r="H1160" s="81"/>
      <c r="I1160" s="81"/>
      <c r="J1160" s="81"/>
      <c r="K1160" s="81"/>
      <c r="L1160" s="81"/>
      <c r="M1160" s="81"/>
      <c r="N1160" s="81"/>
      <c r="O1160" s="81"/>
      <c r="P1160" s="81"/>
      <c r="Q1160" s="81"/>
      <c r="R1160" s="81"/>
      <c r="S1160" s="81"/>
      <c r="T1160" s="81"/>
      <c r="U1160" s="81"/>
      <c r="V1160" s="81"/>
      <c r="W1160" s="81"/>
      <c r="X1160" s="81"/>
      <c r="Y1160" s="81"/>
      <c r="Z1160" s="81"/>
      <c r="AA1160" s="81"/>
      <c r="AB1160" s="81"/>
      <c r="AC1160" s="81"/>
      <c r="AD1160" s="81"/>
      <c r="AE1160" s="81"/>
      <c r="AF1160" s="81"/>
      <c r="AG1160" s="81"/>
      <c r="AH1160" s="81"/>
      <c r="AI1160" s="81"/>
    </row>
    <row r="1161" spans="1:35" ht="15.75">
      <c r="A1161" s="81"/>
      <c r="B1161" s="81"/>
      <c r="C1161" s="81"/>
      <c r="D1161" s="81"/>
      <c r="E1161" s="81"/>
      <c r="F1161" s="81"/>
      <c r="G1161" s="81"/>
      <c r="H1161" s="81"/>
      <c r="I1161" s="81"/>
      <c r="J1161" s="81"/>
      <c r="K1161" s="81"/>
      <c r="L1161" s="81"/>
      <c r="M1161" s="81"/>
      <c r="N1161" s="81"/>
      <c r="O1161" s="81"/>
      <c r="P1161" s="81"/>
      <c r="Q1161" s="81"/>
      <c r="R1161" s="81"/>
      <c r="S1161" s="81"/>
      <c r="T1161" s="81"/>
      <c r="U1161" s="81"/>
      <c r="V1161" s="81"/>
      <c r="W1161" s="81"/>
      <c r="X1161" s="81"/>
      <c r="Y1161" s="81"/>
      <c r="Z1161" s="81"/>
      <c r="AA1161" s="81"/>
      <c r="AB1161" s="81"/>
      <c r="AC1161" s="81"/>
      <c r="AD1161" s="81"/>
      <c r="AE1161" s="81"/>
      <c r="AF1161" s="81"/>
      <c r="AG1161" s="81"/>
      <c r="AH1161" s="81"/>
      <c r="AI1161" s="81"/>
    </row>
    <row r="1162" spans="1:35" ht="15.75">
      <c r="A1162" s="81"/>
      <c r="B1162" s="81"/>
      <c r="C1162" s="81"/>
      <c r="D1162" s="81"/>
      <c r="E1162" s="81"/>
      <c r="F1162" s="81"/>
      <c r="G1162" s="81"/>
      <c r="H1162" s="81"/>
      <c r="I1162" s="81"/>
      <c r="J1162" s="81"/>
      <c r="K1162" s="81"/>
      <c r="L1162" s="81"/>
      <c r="M1162" s="81"/>
      <c r="N1162" s="81"/>
      <c r="O1162" s="81"/>
      <c r="P1162" s="81"/>
      <c r="Q1162" s="81"/>
      <c r="R1162" s="81"/>
      <c r="S1162" s="81"/>
      <c r="T1162" s="81"/>
      <c r="U1162" s="81"/>
      <c r="V1162" s="81"/>
      <c r="W1162" s="81"/>
      <c r="X1162" s="81"/>
      <c r="Y1162" s="81"/>
      <c r="Z1162" s="81"/>
      <c r="AA1162" s="81"/>
      <c r="AB1162" s="81"/>
      <c r="AC1162" s="81"/>
      <c r="AD1162" s="81"/>
      <c r="AE1162" s="81"/>
      <c r="AF1162" s="81"/>
      <c r="AG1162" s="81"/>
      <c r="AH1162" s="81"/>
      <c r="AI1162" s="81"/>
    </row>
    <row r="1163" spans="1:35" ht="15.75">
      <c r="A1163" s="81"/>
      <c r="B1163" s="81"/>
      <c r="C1163" s="81"/>
      <c r="D1163" s="81"/>
      <c r="E1163" s="81"/>
      <c r="F1163" s="81"/>
      <c r="G1163" s="81"/>
      <c r="H1163" s="81"/>
      <c r="I1163" s="81"/>
      <c r="J1163" s="81"/>
      <c r="K1163" s="81"/>
      <c r="L1163" s="81"/>
      <c r="M1163" s="81"/>
      <c r="N1163" s="81"/>
      <c r="O1163" s="81"/>
      <c r="P1163" s="81"/>
      <c r="Q1163" s="81"/>
      <c r="R1163" s="81"/>
      <c r="S1163" s="81"/>
      <c r="T1163" s="81"/>
      <c r="U1163" s="81"/>
      <c r="V1163" s="81"/>
      <c r="W1163" s="81"/>
      <c r="X1163" s="81"/>
      <c r="Y1163" s="81"/>
      <c r="Z1163" s="81"/>
      <c r="AA1163" s="81"/>
      <c r="AB1163" s="81"/>
      <c r="AC1163" s="81"/>
      <c r="AD1163" s="81"/>
      <c r="AE1163" s="81"/>
      <c r="AF1163" s="81"/>
      <c r="AG1163" s="81"/>
      <c r="AH1163" s="81"/>
      <c r="AI1163" s="81"/>
    </row>
    <row r="1164" spans="1:35" ht="15.75">
      <c r="A1164" s="81"/>
      <c r="B1164" s="81"/>
      <c r="C1164" s="81"/>
      <c r="D1164" s="81"/>
      <c r="E1164" s="81"/>
      <c r="F1164" s="81"/>
      <c r="G1164" s="81"/>
      <c r="H1164" s="81"/>
      <c r="I1164" s="81"/>
      <c r="J1164" s="81"/>
      <c r="K1164" s="81"/>
      <c r="L1164" s="81"/>
      <c r="M1164" s="81"/>
      <c r="N1164" s="81"/>
      <c r="O1164" s="81"/>
      <c r="P1164" s="81"/>
      <c r="Q1164" s="81"/>
      <c r="R1164" s="81"/>
      <c r="S1164" s="81"/>
      <c r="T1164" s="81"/>
      <c r="U1164" s="81"/>
      <c r="V1164" s="81"/>
      <c r="W1164" s="81"/>
      <c r="X1164" s="81"/>
      <c r="Y1164" s="81"/>
      <c r="Z1164" s="81"/>
      <c r="AA1164" s="81"/>
      <c r="AB1164" s="81"/>
      <c r="AC1164" s="81"/>
      <c r="AD1164" s="81"/>
      <c r="AE1164" s="81"/>
      <c r="AF1164" s="81"/>
      <c r="AG1164" s="81"/>
      <c r="AH1164" s="81"/>
      <c r="AI1164" s="81"/>
    </row>
    <row r="1165" spans="1:35" ht="15.75">
      <c r="A1165" s="81"/>
      <c r="B1165" s="81"/>
      <c r="C1165" s="81"/>
      <c r="D1165" s="81"/>
      <c r="E1165" s="81"/>
      <c r="F1165" s="81"/>
      <c r="G1165" s="81"/>
      <c r="H1165" s="81"/>
      <c r="I1165" s="81"/>
      <c r="J1165" s="81"/>
      <c r="K1165" s="81"/>
      <c r="L1165" s="81"/>
      <c r="M1165" s="81"/>
      <c r="N1165" s="81"/>
      <c r="O1165" s="81"/>
      <c r="P1165" s="81"/>
      <c r="Q1165" s="81"/>
      <c r="R1165" s="81"/>
      <c r="S1165" s="81"/>
      <c r="T1165" s="81"/>
      <c r="U1165" s="81"/>
      <c r="V1165" s="81"/>
      <c r="W1165" s="81"/>
      <c r="X1165" s="81"/>
      <c r="Y1165" s="81"/>
      <c r="Z1165" s="81"/>
      <c r="AA1165" s="81"/>
      <c r="AB1165" s="81"/>
      <c r="AC1165" s="81"/>
      <c r="AD1165" s="81"/>
      <c r="AE1165" s="81"/>
      <c r="AF1165" s="81"/>
      <c r="AG1165" s="81"/>
      <c r="AH1165" s="81"/>
      <c r="AI1165" s="81"/>
    </row>
    <row r="1166" spans="1:35" ht="15.75">
      <c r="A1166" s="81"/>
      <c r="B1166" s="81"/>
      <c r="C1166" s="81"/>
      <c r="D1166" s="81"/>
      <c r="E1166" s="81"/>
      <c r="F1166" s="81"/>
      <c r="G1166" s="81"/>
      <c r="H1166" s="81"/>
      <c r="I1166" s="81"/>
      <c r="J1166" s="81"/>
      <c r="K1166" s="81"/>
      <c r="L1166" s="81"/>
      <c r="M1166" s="81"/>
      <c r="N1166" s="81"/>
      <c r="O1166" s="81"/>
      <c r="P1166" s="81"/>
      <c r="Q1166" s="81"/>
      <c r="R1166" s="81"/>
      <c r="S1166" s="81"/>
      <c r="T1166" s="81"/>
      <c r="U1166" s="81"/>
      <c r="V1166" s="81"/>
      <c r="W1166" s="81"/>
      <c r="X1166" s="81"/>
      <c r="Y1166" s="81"/>
      <c r="Z1166" s="81"/>
      <c r="AA1166" s="81"/>
      <c r="AB1166" s="81"/>
      <c r="AC1166" s="81"/>
      <c r="AD1166" s="81"/>
      <c r="AE1166" s="81"/>
      <c r="AF1166" s="81"/>
      <c r="AG1166" s="81"/>
      <c r="AH1166" s="81"/>
      <c r="AI1166" s="81"/>
    </row>
    <row r="1167" spans="1:35" ht="15.75">
      <c r="A1167" s="81"/>
      <c r="B1167" s="81"/>
      <c r="C1167" s="81"/>
      <c r="D1167" s="81"/>
      <c r="E1167" s="81"/>
      <c r="F1167" s="81"/>
      <c r="G1167" s="81"/>
      <c r="H1167" s="81"/>
      <c r="I1167" s="81"/>
      <c r="J1167" s="81"/>
      <c r="K1167" s="81"/>
      <c r="L1167" s="81"/>
      <c r="M1167" s="81"/>
      <c r="N1167" s="81"/>
      <c r="O1167" s="81"/>
      <c r="P1167" s="81"/>
      <c r="Q1167" s="81"/>
      <c r="R1167" s="81"/>
      <c r="S1167" s="81"/>
      <c r="T1167" s="81"/>
      <c r="U1167" s="81"/>
      <c r="V1167" s="81"/>
      <c r="W1167" s="81"/>
      <c r="X1167" s="81"/>
      <c r="Y1167" s="81"/>
      <c r="Z1167" s="81"/>
      <c r="AA1167" s="81"/>
      <c r="AB1167" s="81"/>
      <c r="AC1167" s="81"/>
      <c r="AD1167" s="81"/>
      <c r="AE1167" s="81"/>
      <c r="AF1167" s="81"/>
      <c r="AG1167" s="81"/>
      <c r="AH1167" s="81"/>
      <c r="AI1167" s="81"/>
    </row>
    <row r="1168" spans="1:35" ht="15.75">
      <c r="A1168" s="81"/>
      <c r="B1168" s="81"/>
      <c r="C1168" s="81"/>
      <c r="D1168" s="81"/>
      <c r="E1168" s="81"/>
      <c r="F1168" s="81"/>
      <c r="G1168" s="81"/>
      <c r="H1168" s="81"/>
      <c r="I1168" s="81"/>
      <c r="J1168" s="81"/>
      <c r="K1168" s="81"/>
      <c r="L1168" s="81"/>
      <c r="M1168" s="81"/>
      <c r="N1168" s="81"/>
      <c r="O1168" s="81"/>
      <c r="P1168" s="81"/>
      <c r="Q1168" s="81"/>
      <c r="R1168" s="81"/>
      <c r="S1168" s="81"/>
      <c r="T1168" s="81"/>
      <c r="U1168" s="81"/>
      <c r="V1168" s="81"/>
      <c r="W1168" s="81"/>
      <c r="X1168" s="81"/>
      <c r="Y1168" s="81"/>
      <c r="Z1168" s="81"/>
      <c r="AA1168" s="81"/>
      <c r="AB1168" s="81"/>
      <c r="AC1168" s="81"/>
      <c r="AD1168" s="81"/>
      <c r="AE1168" s="81"/>
      <c r="AF1168" s="81"/>
      <c r="AG1168" s="81"/>
      <c r="AH1168" s="81"/>
      <c r="AI1168" s="81"/>
    </row>
    <row r="1169" spans="1:35" ht="15.75">
      <c r="A1169" s="81"/>
      <c r="B1169" s="81"/>
      <c r="C1169" s="81"/>
      <c r="D1169" s="81"/>
      <c r="E1169" s="81"/>
      <c r="F1169" s="81"/>
      <c r="G1169" s="81"/>
      <c r="H1169" s="81"/>
      <c r="I1169" s="81"/>
      <c r="J1169" s="81"/>
      <c r="K1169" s="81"/>
      <c r="L1169" s="81"/>
      <c r="M1169" s="81"/>
      <c r="N1169" s="81"/>
      <c r="O1169" s="81"/>
      <c r="P1169" s="81"/>
      <c r="Q1169" s="81"/>
      <c r="R1169" s="81"/>
      <c r="S1169" s="81"/>
      <c r="T1169" s="81"/>
      <c r="U1169" s="81"/>
      <c r="V1169" s="81"/>
      <c r="W1169" s="81"/>
      <c r="X1169" s="81"/>
      <c r="Y1169" s="81"/>
      <c r="Z1169" s="81"/>
      <c r="AA1169" s="81"/>
      <c r="AB1169" s="81"/>
      <c r="AC1169" s="81"/>
      <c r="AD1169" s="81"/>
      <c r="AE1169" s="81"/>
      <c r="AF1169" s="81"/>
      <c r="AG1169" s="81"/>
      <c r="AH1169" s="81"/>
      <c r="AI1169" s="81"/>
    </row>
    <row r="1170" spans="1:35" ht="15.75">
      <c r="A1170" s="81"/>
      <c r="B1170" s="81"/>
      <c r="C1170" s="81"/>
      <c r="D1170" s="81"/>
      <c r="E1170" s="81"/>
      <c r="F1170" s="81"/>
      <c r="G1170" s="81"/>
      <c r="H1170" s="81"/>
      <c r="I1170" s="81"/>
      <c r="J1170" s="81"/>
      <c r="K1170" s="81"/>
      <c r="L1170" s="81"/>
      <c r="M1170" s="81"/>
      <c r="N1170" s="81"/>
      <c r="O1170" s="81"/>
      <c r="P1170" s="81"/>
      <c r="Q1170" s="81"/>
      <c r="R1170" s="81"/>
      <c r="S1170" s="81"/>
      <c r="T1170" s="81"/>
      <c r="U1170" s="81"/>
      <c r="V1170" s="81"/>
      <c r="W1170" s="81"/>
      <c r="X1170" s="81"/>
      <c r="Y1170" s="81"/>
      <c r="Z1170" s="81"/>
      <c r="AA1170" s="81"/>
      <c r="AB1170" s="81"/>
      <c r="AC1170" s="81"/>
      <c r="AD1170" s="81"/>
      <c r="AE1170" s="81"/>
      <c r="AF1170" s="81"/>
      <c r="AG1170" s="81"/>
      <c r="AH1170" s="81"/>
      <c r="AI1170" s="81"/>
    </row>
    <row r="1171" spans="1:35" ht="15.75">
      <c r="A1171" s="81"/>
      <c r="B1171" s="81"/>
      <c r="C1171" s="81"/>
      <c r="D1171" s="81"/>
      <c r="E1171" s="81"/>
      <c r="F1171" s="81"/>
      <c r="G1171" s="81"/>
      <c r="H1171" s="81"/>
      <c r="I1171" s="81"/>
      <c r="J1171" s="81"/>
      <c r="K1171" s="81"/>
      <c r="L1171" s="81"/>
      <c r="M1171" s="81"/>
      <c r="N1171" s="81"/>
      <c r="O1171" s="81"/>
      <c r="P1171" s="81"/>
      <c r="Q1171" s="81"/>
      <c r="R1171" s="81"/>
      <c r="S1171" s="81"/>
      <c r="T1171" s="81"/>
      <c r="U1171" s="81"/>
      <c r="V1171" s="81"/>
      <c r="W1171" s="81"/>
      <c r="X1171" s="81"/>
      <c r="Y1171" s="81"/>
      <c r="Z1171" s="81"/>
      <c r="AA1171" s="81"/>
      <c r="AB1171" s="81"/>
      <c r="AC1171" s="81"/>
      <c r="AD1171" s="81"/>
      <c r="AE1171" s="81"/>
      <c r="AF1171" s="81"/>
      <c r="AG1171" s="81"/>
      <c r="AH1171" s="81"/>
      <c r="AI1171" s="81"/>
    </row>
    <row r="1172" spans="1:35" ht="15.75">
      <c r="A1172" s="81"/>
      <c r="B1172" s="81"/>
      <c r="C1172" s="81"/>
      <c r="D1172" s="81"/>
      <c r="E1172" s="81"/>
      <c r="F1172" s="81"/>
      <c r="G1172" s="81"/>
      <c r="H1172" s="81"/>
      <c r="I1172" s="81"/>
      <c r="J1172" s="81"/>
      <c r="K1172" s="81"/>
      <c r="L1172" s="81"/>
      <c r="M1172" s="81"/>
      <c r="N1172" s="81"/>
      <c r="O1172" s="81"/>
      <c r="P1172" s="81"/>
      <c r="Q1172" s="81"/>
      <c r="R1172" s="81"/>
      <c r="S1172" s="81"/>
      <c r="T1172" s="81"/>
      <c r="U1172" s="81"/>
      <c r="V1172" s="81"/>
      <c r="W1172" s="81"/>
      <c r="X1172" s="81"/>
      <c r="Y1172" s="81"/>
      <c r="Z1172" s="81"/>
      <c r="AA1172" s="81"/>
      <c r="AB1172" s="81"/>
      <c r="AC1172" s="81"/>
      <c r="AD1172" s="81"/>
      <c r="AE1172" s="81"/>
      <c r="AF1172" s="81"/>
      <c r="AG1172" s="81"/>
      <c r="AH1172" s="81"/>
      <c r="AI1172" s="81"/>
    </row>
    <row r="1173" spans="1:35" ht="15.75">
      <c r="A1173" s="81"/>
      <c r="B1173" s="81"/>
      <c r="C1173" s="81"/>
      <c r="D1173" s="81"/>
      <c r="E1173" s="81"/>
      <c r="F1173" s="81"/>
      <c r="G1173" s="81"/>
      <c r="H1173" s="81"/>
      <c r="I1173" s="81"/>
      <c r="J1173" s="81"/>
      <c r="K1173" s="81"/>
      <c r="L1173" s="81"/>
      <c r="M1173" s="81"/>
      <c r="N1173" s="81"/>
      <c r="O1173" s="81"/>
      <c r="P1173" s="81"/>
      <c r="Q1173" s="81"/>
      <c r="R1173" s="81"/>
      <c r="S1173" s="81"/>
      <c r="T1173" s="81"/>
      <c r="U1173" s="81"/>
      <c r="V1173" s="81"/>
      <c r="W1173" s="81"/>
      <c r="X1173" s="81"/>
      <c r="Y1173" s="81"/>
      <c r="Z1173" s="81"/>
      <c r="AA1173" s="81"/>
      <c r="AB1173" s="81"/>
      <c r="AC1173" s="81"/>
      <c r="AD1173" s="81"/>
      <c r="AE1173" s="81"/>
      <c r="AF1173" s="81"/>
      <c r="AG1173" s="81"/>
      <c r="AH1173" s="81"/>
      <c r="AI1173" s="81"/>
    </row>
    <row r="1174" spans="1:35" ht="15.75">
      <c r="A1174" s="81"/>
      <c r="B1174" s="81"/>
      <c r="C1174" s="81"/>
      <c r="D1174" s="81"/>
      <c r="E1174" s="81"/>
      <c r="F1174" s="81"/>
      <c r="G1174" s="81"/>
      <c r="H1174" s="81"/>
      <c r="I1174" s="81"/>
      <c r="J1174" s="81"/>
      <c r="K1174" s="81"/>
      <c r="L1174" s="81"/>
      <c r="M1174" s="81"/>
      <c r="N1174" s="81"/>
      <c r="O1174" s="81"/>
      <c r="P1174" s="81"/>
      <c r="Q1174" s="81"/>
      <c r="R1174" s="81"/>
      <c r="S1174" s="81"/>
      <c r="T1174" s="81"/>
      <c r="U1174" s="81"/>
      <c r="V1174" s="81"/>
      <c r="W1174" s="81"/>
      <c r="X1174" s="81"/>
      <c r="Y1174" s="81"/>
      <c r="Z1174" s="81"/>
      <c r="AA1174" s="81"/>
      <c r="AB1174" s="81"/>
      <c r="AC1174" s="81"/>
      <c r="AD1174" s="81"/>
      <c r="AE1174" s="81"/>
      <c r="AF1174" s="81"/>
      <c r="AG1174" s="81"/>
      <c r="AH1174" s="81"/>
      <c r="AI1174" s="81"/>
    </row>
    <row r="1175" spans="1:35" ht="15.75">
      <c r="A1175" s="81"/>
      <c r="B1175" s="81"/>
      <c r="C1175" s="81"/>
      <c r="D1175" s="81"/>
      <c r="E1175" s="81"/>
      <c r="F1175" s="81"/>
      <c r="G1175" s="81"/>
      <c r="H1175" s="81"/>
      <c r="I1175" s="81"/>
      <c r="J1175" s="81"/>
      <c r="K1175" s="81"/>
      <c r="L1175" s="81"/>
      <c r="M1175" s="81"/>
      <c r="N1175" s="81"/>
      <c r="O1175" s="81"/>
      <c r="P1175" s="81"/>
      <c r="Q1175" s="81"/>
      <c r="R1175" s="81"/>
      <c r="S1175" s="81"/>
      <c r="T1175" s="81"/>
      <c r="U1175" s="81"/>
      <c r="V1175" s="81"/>
      <c r="W1175" s="81"/>
      <c r="X1175" s="81"/>
      <c r="Y1175" s="81"/>
      <c r="Z1175" s="81"/>
      <c r="AA1175" s="81"/>
      <c r="AB1175" s="81"/>
      <c r="AC1175" s="81"/>
      <c r="AD1175" s="81"/>
      <c r="AE1175" s="81"/>
      <c r="AF1175" s="81"/>
      <c r="AG1175" s="81"/>
      <c r="AH1175" s="81"/>
      <c r="AI1175" s="81"/>
    </row>
    <row r="1176" spans="1:35" ht="15.75">
      <c r="A1176" s="81"/>
      <c r="B1176" s="81"/>
      <c r="C1176" s="81"/>
      <c r="D1176" s="81"/>
      <c r="E1176" s="81"/>
      <c r="F1176" s="81"/>
      <c r="G1176" s="81"/>
      <c r="H1176" s="81"/>
      <c r="I1176" s="81"/>
      <c r="J1176" s="81"/>
      <c r="K1176" s="81"/>
      <c r="L1176" s="81"/>
      <c r="M1176" s="81"/>
      <c r="N1176" s="81"/>
      <c r="O1176" s="81"/>
      <c r="P1176" s="81"/>
      <c r="Q1176" s="81"/>
      <c r="R1176" s="81"/>
      <c r="S1176" s="81"/>
      <c r="T1176" s="81"/>
      <c r="U1176" s="81"/>
      <c r="V1176" s="81"/>
      <c r="W1176" s="81"/>
      <c r="X1176" s="81"/>
      <c r="Y1176" s="81"/>
      <c r="Z1176" s="81"/>
      <c r="AA1176" s="81"/>
      <c r="AB1176" s="81"/>
      <c r="AC1176" s="81"/>
      <c r="AD1176" s="81"/>
      <c r="AE1176" s="81"/>
      <c r="AF1176" s="81"/>
      <c r="AG1176" s="81"/>
      <c r="AH1176" s="81"/>
      <c r="AI1176" s="81"/>
    </row>
    <row r="1177" spans="1:35" ht="15.75">
      <c r="A1177" s="81"/>
      <c r="B1177" s="81"/>
      <c r="C1177" s="81"/>
      <c r="D1177" s="81"/>
      <c r="E1177" s="81"/>
      <c r="F1177" s="81"/>
      <c r="G1177" s="81"/>
      <c r="H1177" s="81"/>
      <c r="I1177" s="81"/>
      <c r="J1177" s="81"/>
      <c r="K1177" s="81"/>
      <c r="L1177" s="81"/>
      <c r="M1177" s="81"/>
      <c r="N1177" s="81"/>
      <c r="O1177" s="81"/>
      <c r="P1177" s="81"/>
      <c r="Q1177" s="81"/>
      <c r="R1177" s="81"/>
      <c r="S1177" s="81"/>
      <c r="T1177" s="81"/>
      <c r="U1177" s="81"/>
      <c r="V1177" s="81"/>
      <c r="W1177" s="81"/>
      <c r="X1177" s="81"/>
      <c r="Y1177" s="81"/>
      <c r="Z1177" s="81"/>
      <c r="AA1177" s="81"/>
      <c r="AB1177" s="81"/>
      <c r="AC1177" s="81"/>
      <c r="AD1177" s="81"/>
      <c r="AE1177" s="81"/>
      <c r="AF1177" s="81"/>
      <c r="AG1177" s="81"/>
      <c r="AH1177" s="81"/>
      <c r="AI1177" s="81"/>
    </row>
    <row r="1178" spans="1:35" ht="15.75">
      <c r="A1178" s="81"/>
      <c r="B1178" s="81"/>
      <c r="C1178" s="81"/>
      <c r="D1178" s="81"/>
      <c r="E1178" s="81"/>
      <c r="F1178" s="81"/>
      <c r="G1178" s="81"/>
      <c r="H1178" s="81"/>
      <c r="I1178" s="81"/>
      <c r="J1178" s="81"/>
      <c r="K1178" s="81"/>
      <c r="L1178" s="81"/>
      <c r="M1178" s="81"/>
      <c r="N1178" s="81"/>
      <c r="O1178" s="81"/>
      <c r="P1178" s="81"/>
      <c r="Q1178" s="81"/>
      <c r="R1178" s="81"/>
      <c r="S1178" s="81"/>
      <c r="T1178" s="81"/>
      <c r="U1178" s="81"/>
      <c r="V1178" s="81"/>
      <c r="W1178" s="81"/>
      <c r="X1178" s="81"/>
      <c r="Y1178" s="81"/>
      <c r="Z1178" s="81"/>
      <c r="AA1178" s="81"/>
      <c r="AB1178" s="81"/>
      <c r="AC1178" s="81"/>
      <c r="AD1178" s="81"/>
      <c r="AE1178" s="81"/>
      <c r="AF1178" s="81"/>
      <c r="AG1178" s="81"/>
      <c r="AH1178" s="81"/>
      <c r="AI1178" s="81"/>
    </row>
    <row r="1179" spans="1:35" ht="15.75">
      <c r="A1179" s="81"/>
      <c r="B1179" s="81"/>
      <c r="C1179" s="81"/>
      <c r="D1179" s="81"/>
      <c r="E1179" s="81"/>
      <c r="F1179" s="81"/>
      <c r="G1179" s="81"/>
      <c r="H1179" s="81"/>
      <c r="I1179" s="81"/>
      <c r="J1179" s="81"/>
      <c r="K1179" s="81"/>
      <c r="L1179" s="81"/>
      <c r="M1179" s="81"/>
      <c r="N1179" s="81"/>
      <c r="O1179" s="81"/>
      <c r="P1179" s="81"/>
      <c r="Q1179" s="81"/>
      <c r="R1179" s="81"/>
      <c r="S1179" s="81"/>
      <c r="T1179" s="81"/>
      <c r="U1179" s="81"/>
      <c r="V1179" s="81"/>
      <c r="W1179" s="81"/>
      <c r="X1179" s="81"/>
      <c r="Y1179" s="81"/>
      <c r="Z1179" s="81"/>
      <c r="AA1179" s="81"/>
      <c r="AB1179" s="81"/>
      <c r="AC1179" s="81"/>
      <c r="AD1179" s="81"/>
      <c r="AE1179" s="81"/>
      <c r="AF1179" s="81"/>
      <c r="AG1179" s="81"/>
      <c r="AH1179" s="81"/>
      <c r="AI1179" s="81"/>
    </row>
    <row r="1180" spans="1:35" ht="15.75">
      <c r="A1180" s="81"/>
      <c r="B1180" s="81"/>
      <c r="C1180" s="81"/>
      <c r="D1180" s="81"/>
      <c r="E1180" s="81"/>
      <c r="F1180" s="81"/>
      <c r="G1180" s="81"/>
      <c r="H1180" s="81"/>
      <c r="I1180" s="81"/>
      <c r="J1180" s="81"/>
      <c r="K1180" s="81"/>
      <c r="L1180" s="81"/>
      <c r="M1180" s="81"/>
      <c r="N1180" s="81"/>
      <c r="O1180" s="81"/>
      <c r="P1180" s="81"/>
      <c r="Q1180" s="81"/>
      <c r="R1180" s="81"/>
      <c r="S1180" s="81"/>
      <c r="T1180" s="81"/>
      <c r="U1180" s="81"/>
      <c r="V1180" s="81"/>
      <c r="W1180" s="81"/>
      <c r="X1180" s="81"/>
      <c r="Y1180" s="81"/>
      <c r="Z1180" s="81"/>
      <c r="AA1180" s="81"/>
      <c r="AB1180" s="81"/>
      <c r="AC1180" s="81"/>
      <c r="AD1180" s="81"/>
      <c r="AE1180" s="81"/>
      <c r="AF1180" s="81"/>
      <c r="AG1180" s="81"/>
      <c r="AH1180" s="81"/>
      <c r="AI1180" s="81"/>
    </row>
    <row r="1181" spans="1:35" ht="15.75">
      <c r="A1181" s="81"/>
      <c r="B1181" s="81"/>
      <c r="C1181" s="81"/>
      <c r="D1181" s="81"/>
      <c r="E1181" s="81"/>
      <c r="F1181" s="81"/>
      <c r="G1181" s="81"/>
      <c r="H1181" s="81"/>
      <c r="I1181" s="81"/>
      <c r="J1181" s="81"/>
      <c r="K1181" s="81"/>
      <c r="L1181" s="81"/>
      <c r="M1181" s="81"/>
      <c r="N1181" s="81"/>
      <c r="O1181" s="81"/>
      <c r="P1181" s="81"/>
      <c r="Q1181" s="81"/>
      <c r="R1181" s="81"/>
      <c r="S1181" s="81"/>
      <c r="T1181" s="81"/>
      <c r="U1181" s="81"/>
      <c r="V1181" s="81"/>
      <c r="W1181" s="81"/>
      <c r="X1181" s="81"/>
      <c r="Y1181" s="81"/>
      <c r="Z1181" s="81"/>
      <c r="AA1181" s="81"/>
      <c r="AB1181" s="81"/>
      <c r="AC1181" s="81"/>
      <c r="AD1181" s="81"/>
      <c r="AE1181" s="81"/>
      <c r="AF1181" s="81"/>
      <c r="AG1181" s="81"/>
      <c r="AH1181" s="81"/>
      <c r="AI1181" s="81"/>
    </row>
    <row r="1182" spans="1:35" ht="15.75">
      <c r="A1182" s="81"/>
      <c r="B1182" s="81"/>
      <c r="C1182" s="81"/>
      <c r="D1182" s="81"/>
      <c r="E1182" s="81"/>
      <c r="F1182" s="81"/>
      <c r="G1182" s="81"/>
      <c r="H1182" s="81"/>
      <c r="I1182" s="81"/>
      <c r="J1182" s="81"/>
      <c r="K1182" s="81"/>
      <c r="L1182" s="81"/>
      <c r="M1182" s="81"/>
      <c r="N1182" s="81"/>
      <c r="O1182" s="81"/>
      <c r="P1182" s="81"/>
      <c r="Q1182" s="81"/>
      <c r="R1182" s="81"/>
      <c r="S1182" s="81"/>
      <c r="T1182" s="81"/>
      <c r="U1182" s="81"/>
      <c r="V1182" s="81"/>
      <c r="W1182" s="81"/>
      <c r="X1182" s="81"/>
      <c r="Y1182" s="81"/>
      <c r="Z1182" s="81"/>
      <c r="AA1182" s="81"/>
      <c r="AB1182" s="81"/>
      <c r="AC1182" s="81"/>
      <c r="AD1182" s="81"/>
      <c r="AE1182" s="81"/>
      <c r="AF1182" s="81"/>
      <c r="AG1182" s="81"/>
      <c r="AH1182" s="81"/>
      <c r="AI1182" s="81"/>
    </row>
    <row r="1183" spans="1:35" ht="15.75">
      <c r="A1183" s="81"/>
      <c r="B1183" s="81"/>
      <c r="C1183" s="81"/>
      <c r="D1183" s="81"/>
      <c r="E1183" s="81"/>
      <c r="F1183" s="81"/>
      <c r="G1183" s="81"/>
      <c r="H1183" s="81"/>
      <c r="I1183" s="81"/>
      <c r="J1183" s="81"/>
      <c r="K1183" s="81"/>
      <c r="L1183" s="81"/>
      <c r="M1183" s="81"/>
      <c r="N1183" s="81"/>
      <c r="O1183" s="81"/>
      <c r="P1183" s="81"/>
      <c r="Q1183" s="81"/>
      <c r="R1183" s="81"/>
      <c r="S1183" s="81"/>
      <c r="T1183" s="81"/>
      <c r="U1183" s="81"/>
      <c r="V1183" s="81"/>
      <c r="W1183" s="81"/>
      <c r="X1183" s="81"/>
      <c r="Y1183" s="81"/>
      <c r="Z1183" s="81"/>
      <c r="AA1183" s="81"/>
      <c r="AB1183" s="81"/>
      <c r="AC1183" s="81"/>
      <c r="AD1183" s="81"/>
      <c r="AE1183" s="81"/>
      <c r="AF1183" s="81"/>
      <c r="AG1183" s="81"/>
      <c r="AH1183" s="81"/>
      <c r="AI1183" s="81"/>
    </row>
    <row r="1184" spans="1:35" ht="15.75">
      <c r="A1184" s="81"/>
      <c r="B1184" s="81"/>
      <c r="C1184" s="81"/>
      <c r="D1184" s="81"/>
      <c r="E1184" s="81"/>
      <c r="F1184" s="81"/>
      <c r="G1184" s="81"/>
      <c r="H1184" s="81"/>
      <c r="I1184" s="81"/>
      <c r="J1184" s="81"/>
      <c r="K1184" s="81"/>
      <c r="L1184" s="81"/>
      <c r="M1184" s="81"/>
      <c r="N1184" s="81"/>
      <c r="O1184" s="81"/>
      <c r="P1184" s="81"/>
      <c r="Q1184" s="81"/>
      <c r="R1184" s="81"/>
      <c r="S1184" s="81"/>
      <c r="T1184" s="81"/>
      <c r="U1184" s="81"/>
      <c r="V1184" s="81"/>
      <c r="W1184" s="81"/>
      <c r="X1184" s="81"/>
      <c r="Y1184" s="81"/>
      <c r="Z1184" s="81"/>
      <c r="AA1184" s="81"/>
      <c r="AB1184" s="81"/>
      <c r="AC1184" s="81"/>
      <c r="AD1184" s="81"/>
      <c r="AE1184" s="81"/>
      <c r="AF1184" s="81"/>
      <c r="AG1184" s="81"/>
      <c r="AH1184" s="81"/>
      <c r="AI1184" s="81"/>
    </row>
    <row r="1185" spans="1:35" ht="15.75">
      <c r="A1185" s="81"/>
      <c r="B1185" s="81"/>
      <c r="C1185" s="81"/>
      <c r="D1185" s="81"/>
      <c r="E1185" s="81"/>
      <c r="F1185" s="81"/>
      <c r="G1185" s="81"/>
      <c r="H1185" s="81"/>
      <c r="I1185" s="81"/>
      <c r="J1185" s="81"/>
      <c r="K1185" s="81"/>
      <c r="L1185" s="81"/>
      <c r="M1185" s="81"/>
      <c r="N1185" s="81"/>
      <c r="O1185" s="81"/>
      <c r="P1185" s="81"/>
      <c r="Q1185" s="81"/>
      <c r="R1185" s="81"/>
      <c r="S1185" s="81"/>
      <c r="T1185" s="81"/>
      <c r="U1185" s="81"/>
      <c r="V1185" s="81"/>
      <c r="W1185" s="81"/>
      <c r="X1185" s="81"/>
      <c r="Y1185" s="81"/>
      <c r="Z1185" s="81"/>
      <c r="AA1185" s="81"/>
      <c r="AB1185" s="81"/>
      <c r="AC1185" s="81"/>
      <c r="AD1185" s="81"/>
      <c r="AE1185" s="81"/>
      <c r="AF1185" s="81"/>
      <c r="AG1185" s="81"/>
      <c r="AH1185" s="81"/>
      <c r="AI1185" s="81"/>
    </row>
    <row r="1186" spans="1:35" ht="15.75">
      <c r="A1186" s="81"/>
      <c r="B1186" s="81"/>
      <c r="C1186" s="81"/>
      <c r="D1186" s="81"/>
      <c r="E1186" s="81"/>
      <c r="F1186" s="81"/>
      <c r="G1186" s="81"/>
      <c r="H1186" s="81"/>
      <c r="I1186" s="81"/>
      <c r="J1186" s="81"/>
      <c r="K1186" s="81"/>
      <c r="L1186" s="81"/>
      <c r="M1186" s="81"/>
      <c r="N1186" s="81"/>
      <c r="O1186" s="81"/>
      <c r="P1186" s="81"/>
      <c r="Q1186" s="81"/>
      <c r="R1186" s="81"/>
      <c r="S1186" s="81"/>
      <c r="T1186" s="81"/>
      <c r="U1186" s="81"/>
      <c r="V1186" s="81"/>
      <c r="W1186" s="81"/>
      <c r="X1186" s="81"/>
      <c r="Y1186" s="81"/>
      <c r="Z1186" s="81"/>
      <c r="AA1186" s="81"/>
      <c r="AB1186" s="81"/>
      <c r="AC1186" s="81"/>
      <c r="AD1186" s="81"/>
      <c r="AE1186" s="81"/>
      <c r="AF1186" s="81"/>
      <c r="AG1186" s="81"/>
      <c r="AH1186" s="81"/>
      <c r="AI1186" s="81"/>
    </row>
    <row r="1187" spans="1:35" ht="15.75">
      <c r="A1187" s="81"/>
      <c r="B1187" s="81"/>
      <c r="C1187" s="81"/>
      <c r="D1187" s="81"/>
      <c r="E1187" s="81"/>
      <c r="F1187" s="81"/>
      <c r="G1187" s="81"/>
      <c r="H1187" s="81"/>
      <c r="I1187" s="81"/>
      <c r="J1187" s="81"/>
      <c r="K1187" s="81"/>
      <c r="L1187" s="81"/>
      <c r="M1187" s="81"/>
      <c r="N1187" s="81"/>
      <c r="O1187" s="81"/>
      <c r="P1187" s="81"/>
      <c r="Q1187" s="81"/>
      <c r="R1187" s="81"/>
      <c r="S1187" s="81"/>
      <c r="T1187" s="81"/>
      <c r="U1187" s="81"/>
      <c r="V1187" s="81"/>
      <c r="W1187" s="81"/>
      <c r="X1187" s="81"/>
      <c r="Y1187" s="81"/>
      <c r="Z1187" s="81"/>
      <c r="AA1187" s="81"/>
      <c r="AB1187" s="81"/>
      <c r="AC1187" s="81"/>
      <c r="AD1187" s="81"/>
      <c r="AE1187" s="81"/>
      <c r="AF1187" s="81"/>
      <c r="AG1187" s="81"/>
      <c r="AH1187" s="81"/>
      <c r="AI1187" s="81"/>
    </row>
    <row r="1188" spans="1:35" ht="15.75">
      <c r="A1188" s="81"/>
      <c r="B1188" s="81"/>
      <c r="C1188" s="81"/>
      <c r="D1188" s="81"/>
      <c r="E1188" s="81"/>
      <c r="F1188" s="81"/>
      <c r="G1188" s="81"/>
      <c r="H1188" s="81"/>
      <c r="I1188" s="81"/>
      <c r="J1188" s="81"/>
      <c r="K1188" s="81"/>
      <c r="L1188" s="81"/>
      <c r="M1188" s="81"/>
      <c r="N1188" s="81"/>
      <c r="O1188" s="81"/>
      <c r="P1188" s="81"/>
      <c r="Q1188" s="81"/>
      <c r="R1188" s="81"/>
      <c r="S1188" s="81"/>
      <c r="T1188" s="81"/>
      <c r="U1188" s="81"/>
      <c r="V1188" s="81"/>
      <c r="W1188" s="81"/>
      <c r="X1188" s="81"/>
      <c r="Y1188" s="81"/>
      <c r="Z1188" s="81"/>
      <c r="AA1188" s="81"/>
      <c r="AB1188" s="81"/>
      <c r="AC1188" s="81"/>
      <c r="AD1188" s="81"/>
      <c r="AE1188" s="81"/>
      <c r="AF1188" s="81"/>
      <c r="AG1188" s="81"/>
      <c r="AH1188" s="81"/>
      <c r="AI1188" s="81"/>
    </row>
    <row r="1189" spans="1:35" ht="15.75">
      <c r="A1189" s="81"/>
      <c r="B1189" s="81"/>
      <c r="C1189" s="81"/>
      <c r="D1189" s="81"/>
      <c r="E1189" s="81"/>
      <c r="F1189" s="81"/>
      <c r="G1189" s="81"/>
      <c r="H1189" s="81"/>
      <c r="I1189" s="81"/>
      <c r="J1189" s="81"/>
      <c r="K1189" s="81"/>
      <c r="L1189" s="81"/>
      <c r="M1189" s="81"/>
      <c r="N1189" s="81"/>
      <c r="O1189" s="81"/>
      <c r="P1189" s="81"/>
      <c r="Q1189" s="81"/>
      <c r="R1189" s="81"/>
      <c r="S1189" s="81"/>
      <c r="T1189" s="81"/>
      <c r="U1189" s="81"/>
      <c r="V1189" s="81"/>
      <c r="W1189" s="81"/>
      <c r="X1189" s="81"/>
      <c r="Y1189" s="81"/>
      <c r="Z1189" s="81"/>
      <c r="AA1189" s="81"/>
      <c r="AB1189" s="81"/>
      <c r="AC1189" s="81"/>
      <c r="AD1189" s="81"/>
      <c r="AE1189" s="81"/>
      <c r="AF1189" s="81"/>
      <c r="AG1189" s="81"/>
      <c r="AH1189" s="81"/>
      <c r="AI1189" s="81"/>
    </row>
    <row r="1190" spans="1:35" ht="15.75">
      <c r="A1190" s="81"/>
      <c r="B1190" s="81"/>
      <c r="C1190" s="81"/>
      <c r="D1190" s="81"/>
      <c r="E1190" s="81"/>
      <c r="F1190" s="81"/>
      <c r="G1190" s="81"/>
      <c r="H1190" s="81"/>
      <c r="I1190" s="81"/>
      <c r="J1190" s="81"/>
      <c r="K1190" s="81"/>
      <c r="L1190" s="81"/>
      <c r="M1190" s="81"/>
      <c r="N1190" s="81"/>
      <c r="O1190" s="81"/>
      <c r="P1190" s="81"/>
      <c r="Q1190" s="81"/>
      <c r="R1190" s="81"/>
      <c r="S1190" s="81"/>
      <c r="T1190" s="81"/>
      <c r="U1190" s="81"/>
      <c r="V1190" s="81"/>
      <c r="W1190" s="81"/>
      <c r="X1190" s="81"/>
      <c r="Y1190" s="81"/>
      <c r="Z1190" s="81"/>
      <c r="AA1190" s="81"/>
      <c r="AB1190" s="81"/>
      <c r="AC1190" s="81"/>
      <c r="AD1190" s="81"/>
      <c r="AE1190" s="81"/>
      <c r="AF1190" s="81"/>
      <c r="AG1190" s="81"/>
      <c r="AH1190" s="81"/>
      <c r="AI1190" s="81"/>
    </row>
    <row r="1191" spans="1:35" ht="15.75">
      <c r="A1191" s="81"/>
      <c r="B1191" s="81"/>
      <c r="C1191" s="81"/>
      <c r="D1191" s="81"/>
      <c r="E1191" s="81"/>
      <c r="F1191" s="81"/>
      <c r="G1191" s="81"/>
      <c r="H1191" s="81"/>
      <c r="I1191" s="81"/>
      <c r="J1191" s="81"/>
      <c r="K1191" s="81"/>
      <c r="L1191" s="81"/>
      <c r="M1191" s="81"/>
      <c r="N1191" s="81"/>
      <c r="O1191" s="81"/>
      <c r="P1191" s="81"/>
      <c r="Q1191" s="81"/>
      <c r="R1191" s="81"/>
      <c r="S1191" s="81"/>
      <c r="T1191" s="81"/>
      <c r="U1191" s="81"/>
      <c r="V1191" s="81"/>
      <c r="W1191" s="81"/>
      <c r="X1191" s="81"/>
      <c r="Y1191" s="81"/>
      <c r="Z1191" s="81"/>
      <c r="AA1191" s="81"/>
      <c r="AB1191" s="81"/>
      <c r="AC1191" s="81"/>
      <c r="AD1191" s="81"/>
      <c r="AE1191" s="81"/>
      <c r="AF1191" s="81"/>
      <c r="AG1191" s="81"/>
      <c r="AH1191" s="81"/>
      <c r="AI1191" s="81"/>
    </row>
    <row r="1192" spans="1:35" ht="15.75">
      <c r="A1192" s="81"/>
      <c r="B1192" s="81"/>
      <c r="C1192" s="81"/>
      <c r="D1192" s="81"/>
      <c r="E1192" s="81"/>
      <c r="F1192" s="81"/>
      <c r="G1192" s="81"/>
      <c r="H1192" s="81"/>
      <c r="I1192" s="81"/>
      <c r="J1192" s="81"/>
      <c r="K1192" s="81"/>
      <c r="L1192" s="81"/>
      <c r="M1192" s="81"/>
      <c r="N1192" s="81"/>
      <c r="O1192" s="81"/>
      <c r="P1192" s="81"/>
      <c r="Q1192" s="81"/>
      <c r="R1192" s="81"/>
      <c r="S1192" s="81"/>
      <c r="T1192" s="81"/>
      <c r="U1192" s="81"/>
      <c r="V1192" s="81"/>
      <c r="W1192" s="81"/>
      <c r="X1192" s="81"/>
      <c r="Y1192" s="81"/>
      <c r="Z1192" s="81"/>
      <c r="AA1192" s="81"/>
      <c r="AB1192" s="81"/>
      <c r="AC1192" s="81"/>
      <c r="AD1192" s="81"/>
      <c r="AE1192" s="81"/>
      <c r="AF1192" s="81"/>
      <c r="AG1192" s="81"/>
      <c r="AH1192" s="81"/>
      <c r="AI1192" s="81"/>
    </row>
    <row r="1193" spans="1:35" ht="15.75">
      <c r="A1193" s="81"/>
      <c r="B1193" s="81"/>
      <c r="C1193" s="81"/>
      <c r="D1193" s="81"/>
      <c r="E1193" s="81"/>
      <c r="F1193" s="81"/>
      <c r="G1193" s="81"/>
      <c r="H1193" s="81"/>
      <c r="I1193" s="81"/>
      <c r="J1193" s="81"/>
      <c r="K1193" s="81"/>
      <c r="L1193" s="81"/>
      <c r="M1193" s="81"/>
      <c r="N1193" s="81"/>
      <c r="O1193" s="81"/>
      <c r="P1193" s="81"/>
      <c r="Q1193" s="81"/>
      <c r="R1193" s="81"/>
      <c r="S1193" s="81"/>
      <c r="T1193" s="81"/>
      <c r="U1193" s="81"/>
      <c r="V1193" s="81"/>
      <c r="W1193" s="81"/>
      <c r="X1193" s="81"/>
      <c r="Y1193" s="81"/>
      <c r="Z1193" s="81"/>
      <c r="AA1193" s="81"/>
      <c r="AB1193" s="81"/>
      <c r="AC1193" s="81"/>
      <c r="AD1193" s="81"/>
      <c r="AE1193" s="81"/>
      <c r="AF1193" s="81"/>
      <c r="AG1193" s="81"/>
      <c r="AH1193" s="81"/>
      <c r="AI1193" s="81"/>
    </row>
    <row r="1194" spans="1:35" ht="15.75">
      <c r="A1194" s="81"/>
      <c r="B1194" s="81"/>
      <c r="C1194" s="81"/>
      <c r="D1194" s="81"/>
      <c r="E1194" s="81"/>
      <c r="F1194" s="81"/>
      <c r="G1194" s="81"/>
      <c r="H1194" s="81"/>
      <c r="I1194" s="81"/>
      <c r="J1194" s="81"/>
      <c r="K1194" s="81"/>
      <c r="L1194" s="81"/>
      <c r="M1194" s="81"/>
      <c r="N1194" s="81"/>
      <c r="O1194" s="81"/>
      <c r="P1194" s="81"/>
      <c r="Q1194" s="81"/>
      <c r="R1194" s="81"/>
      <c r="S1194" s="81"/>
      <c r="T1194" s="81"/>
      <c r="U1194" s="81"/>
      <c r="V1194" s="81"/>
      <c r="W1194" s="81"/>
      <c r="X1194" s="81"/>
      <c r="Y1194" s="81"/>
      <c r="Z1194" s="81"/>
      <c r="AA1194" s="81"/>
      <c r="AB1194" s="81"/>
      <c r="AC1194" s="81"/>
      <c r="AD1194" s="81"/>
      <c r="AE1194" s="81"/>
      <c r="AF1194" s="81"/>
      <c r="AG1194" s="81"/>
      <c r="AH1194" s="81"/>
      <c r="AI1194" s="81"/>
    </row>
    <row r="1195" spans="1:35" ht="15.75">
      <c r="A1195" s="81"/>
      <c r="B1195" s="81"/>
      <c r="C1195" s="81"/>
      <c r="D1195" s="81"/>
      <c r="E1195" s="81"/>
      <c r="F1195" s="81"/>
      <c r="G1195" s="81"/>
      <c r="H1195" s="81"/>
      <c r="I1195" s="81"/>
      <c r="J1195" s="81"/>
      <c r="K1195" s="81"/>
      <c r="L1195" s="81"/>
      <c r="M1195" s="81"/>
      <c r="N1195" s="81"/>
      <c r="O1195" s="81"/>
      <c r="P1195" s="81"/>
      <c r="Q1195" s="81"/>
      <c r="R1195" s="81"/>
      <c r="S1195" s="81"/>
      <c r="T1195" s="81"/>
      <c r="U1195" s="81"/>
      <c r="V1195" s="81"/>
      <c r="W1195" s="81"/>
      <c r="X1195" s="81"/>
      <c r="Y1195" s="81"/>
      <c r="Z1195" s="81"/>
      <c r="AA1195" s="81"/>
      <c r="AB1195" s="81"/>
      <c r="AC1195" s="81"/>
      <c r="AD1195" s="81"/>
      <c r="AE1195" s="81"/>
      <c r="AF1195" s="81"/>
      <c r="AG1195" s="81"/>
      <c r="AH1195" s="81"/>
      <c r="AI1195" s="81"/>
    </row>
    <row r="1196" spans="1:35" ht="15.75">
      <c r="A1196" s="81"/>
      <c r="B1196" s="81"/>
      <c r="C1196" s="81"/>
      <c r="D1196" s="81"/>
      <c r="E1196" s="81"/>
      <c r="F1196" s="81"/>
      <c r="G1196" s="81"/>
      <c r="H1196" s="81"/>
      <c r="I1196" s="81"/>
      <c r="J1196" s="81"/>
      <c r="K1196" s="81"/>
      <c r="L1196" s="81"/>
      <c r="M1196" s="81"/>
      <c r="N1196" s="81"/>
      <c r="O1196" s="81"/>
      <c r="P1196" s="81"/>
      <c r="Q1196" s="81"/>
      <c r="R1196" s="81"/>
      <c r="S1196" s="81"/>
      <c r="T1196" s="81"/>
      <c r="U1196" s="81"/>
      <c r="V1196" s="81"/>
      <c r="W1196" s="81"/>
      <c r="X1196" s="81"/>
      <c r="Y1196" s="81"/>
      <c r="Z1196" s="81"/>
      <c r="AA1196" s="81"/>
      <c r="AB1196" s="81"/>
      <c r="AC1196" s="81"/>
      <c r="AD1196" s="81"/>
      <c r="AE1196" s="81"/>
      <c r="AF1196" s="81"/>
      <c r="AG1196" s="81"/>
      <c r="AH1196" s="81"/>
      <c r="AI1196" s="81"/>
    </row>
    <row r="1197" spans="1:35" ht="15.75">
      <c r="A1197" s="81"/>
      <c r="B1197" s="81"/>
      <c r="C1197" s="81"/>
      <c r="D1197" s="81"/>
      <c r="E1197" s="81"/>
      <c r="F1197" s="81"/>
      <c r="G1197" s="81"/>
      <c r="H1197" s="81"/>
      <c r="I1197" s="81"/>
      <c r="J1197" s="81"/>
      <c r="K1197" s="81"/>
      <c r="L1197" s="81"/>
      <c r="M1197" s="81"/>
      <c r="N1197" s="81"/>
      <c r="O1197" s="81"/>
      <c r="P1197" s="81"/>
      <c r="Q1197" s="81"/>
      <c r="R1197" s="81"/>
      <c r="S1197" s="81"/>
      <c r="T1197" s="81"/>
      <c r="U1197" s="81"/>
      <c r="V1197" s="81"/>
      <c r="W1197" s="81"/>
      <c r="X1197" s="81"/>
      <c r="Y1197" s="81"/>
      <c r="Z1197" s="81"/>
      <c r="AA1197" s="81"/>
      <c r="AB1197" s="81"/>
      <c r="AC1197" s="81"/>
      <c r="AD1197" s="81"/>
      <c r="AE1197" s="81"/>
      <c r="AF1197" s="81"/>
      <c r="AG1197" s="81"/>
      <c r="AH1197" s="81"/>
      <c r="AI1197" s="81"/>
    </row>
    <row r="1198" spans="1:35" ht="15.75">
      <c r="A1198" s="81"/>
      <c r="B1198" s="81"/>
      <c r="C1198" s="81"/>
      <c r="D1198" s="81"/>
      <c r="E1198" s="81"/>
      <c r="F1198" s="81"/>
      <c r="G1198" s="81"/>
      <c r="H1198" s="81"/>
      <c r="I1198" s="81"/>
      <c r="J1198" s="81"/>
      <c r="K1198" s="81"/>
      <c r="L1198" s="81"/>
      <c r="M1198" s="81"/>
      <c r="N1198" s="81"/>
      <c r="O1198" s="81"/>
      <c r="P1198" s="81"/>
      <c r="Q1198" s="81"/>
      <c r="R1198" s="81"/>
      <c r="S1198" s="81"/>
      <c r="T1198" s="81"/>
      <c r="U1198" s="81"/>
      <c r="V1198" s="81"/>
      <c r="W1198" s="81"/>
      <c r="X1198" s="81"/>
      <c r="Y1198" s="81"/>
      <c r="Z1198" s="81"/>
      <c r="AA1198" s="81"/>
      <c r="AB1198" s="81"/>
      <c r="AC1198" s="81"/>
      <c r="AD1198" s="81"/>
      <c r="AE1198" s="81"/>
      <c r="AF1198" s="81"/>
      <c r="AG1198" s="81"/>
      <c r="AH1198" s="81"/>
      <c r="AI1198" s="81"/>
    </row>
    <row r="1199" spans="1:35" ht="15.75">
      <c r="A1199" s="81"/>
      <c r="B1199" s="81"/>
      <c r="C1199" s="81"/>
      <c r="D1199" s="81"/>
      <c r="E1199" s="81"/>
      <c r="F1199" s="81"/>
      <c r="G1199" s="81"/>
      <c r="H1199" s="81"/>
      <c r="I1199" s="81"/>
      <c r="J1199" s="81"/>
      <c r="K1199" s="81"/>
      <c r="L1199" s="81"/>
      <c r="M1199" s="81"/>
      <c r="N1199" s="81"/>
      <c r="O1199" s="81"/>
      <c r="P1199" s="81"/>
      <c r="Q1199" s="81"/>
      <c r="R1199" s="81"/>
      <c r="S1199" s="81"/>
      <c r="T1199" s="81"/>
      <c r="U1199" s="81"/>
      <c r="V1199" s="81"/>
      <c r="W1199" s="81"/>
      <c r="X1199" s="81"/>
      <c r="Y1199" s="81"/>
      <c r="Z1199" s="81"/>
      <c r="AA1199" s="81"/>
      <c r="AB1199" s="81"/>
      <c r="AC1199" s="81"/>
      <c r="AD1199" s="81"/>
      <c r="AE1199" s="81"/>
      <c r="AF1199" s="81"/>
      <c r="AG1199" s="81"/>
      <c r="AH1199" s="81"/>
      <c r="AI1199" s="81"/>
    </row>
    <row r="1200" spans="1:35" ht="15.75">
      <c r="A1200" s="81"/>
      <c r="B1200" s="81"/>
      <c r="C1200" s="81"/>
      <c r="D1200" s="81"/>
      <c r="E1200" s="81"/>
      <c r="F1200" s="81"/>
      <c r="G1200" s="81"/>
      <c r="H1200" s="81"/>
      <c r="I1200" s="81"/>
      <c r="J1200" s="81"/>
      <c r="K1200" s="81"/>
      <c r="L1200" s="81"/>
      <c r="M1200" s="81"/>
      <c r="N1200" s="81"/>
      <c r="O1200" s="81"/>
      <c r="P1200" s="81"/>
      <c r="Q1200" s="81"/>
      <c r="R1200" s="81"/>
      <c r="S1200" s="81"/>
      <c r="T1200" s="81"/>
      <c r="U1200" s="81"/>
      <c r="V1200" s="81"/>
      <c r="W1200" s="81"/>
      <c r="X1200" s="81"/>
      <c r="Y1200" s="81"/>
      <c r="Z1200" s="81"/>
      <c r="AA1200" s="81"/>
      <c r="AB1200" s="81"/>
      <c r="AC1200" s="81"/>
      <c r="AD1200" s="81"/>
      <c r="AE1200" s="81"/>
      <c r="AF1200" s="81"/>
      <c r="AG1200" s="81"/>
      <c r="AH1200" s="81"/>
      <c r="AI1200" s="81"/>
    </row>
    <row r="1201" spans="1:35" ht="15.75">
      <c r="A1201" s="81"/>
      <c r="B1201" s="81"/>
      <c r="C1201" s="81"/>
      <c r="D1201" s="81"/>
      <c r="E1201" s="81"/>
      <c r="F1201" s="81"/>
      <c r="G1201" s="81"/>
      <c r="H1201" s="81"/>
      <c r="I1201" s="81"/>
      <c r="J1201" s="81"/>
      <c r="K1201" s="81"/>
      <c r="L1201" s="81"/>
      <c r="M1201" s="81"/>
      <c r="N1201" s="81"/>
      <c r="O1201" s="81"/>
      <c r="P1201" s="81"/>
      <c r="Q1201" s="81"/>
      <c r="R1201" s="81"/>
      <c r="S1201" s="81"/>
      <c r="T1201" s="81"/>
      <c r="U1201" s="81"/>
      <c r="V1201" s="81"/>
      <c r="W1201" s="81"/>
      <c r="X1201" s="81"/>
      <c r="Y1201" s="81"/>
      <c r="Z1201" s="81"/>
      <c r="AA1201" s="81"/>
      <c r="AB1201" s="81"/>
      <c r="AC1201" s="81"/>
      <c r="AD1201" s="81"/>
      <c r="AE1201" s="81"/>
      <c r="AF1201" s="81"/>
      <c r="AG1201" s="81"/>
      <c r="AH1201" s="81"/>
      <c r="AI1201" s="81"/>
    </row>
    <row r="1202" spans="1:35" ht="15.75">
      <c r="A1202" s="81"/>
      <c r="B1202" s="81"/>
      <c r="C1202" s="81"/>
      <c r="D1202" s="81"/>
      <c r="E1202" s="81"/>
      <c r="F1202" s="81"/>
      <c r="G1202" s="81"/>
      <c r="H1202" s="81"/>
      <c r="I1202" s="81"/>
      <c r="J1202" s="81"/>
      <c r="K1202" s="81"/>
      <c r="L1202" s="81"/>
      <c r="M1202" s="81"/>
      <c r="N1202" s="81"/>
      <c r="O1202" s="81"/>
      <c r="P1202" s="81"/>
      <c r="Q1202" s="81"/>
      <c r="R1202" s="81"/>
      <c r="S1202" s="81"/>
      <c r="T1202" s="81"/>
      <c r="U1202" s="81"/>
      <c r="V1202" s="81"/>
      <c r="W1202" s="81"/>
      <c r="X1202" s="81"/>
      <c r="Y1202" s="81"/>
      <c r="Z1202" s="81"/>
      <c r="AA1202" s="81"/>
      <c r="AB1202" s="81"/>
      <c r="AC1202" s="81"/>
      <c r="AD1202" s="81"/>
      <c r="AE1202" s="81"/>
      <c r="AF1202" s="81"/>
      <c r="AG1202" s="81"/>
      <c r="AH1202" s="81"/>
      <c r="AI1202" s="81"/>
    </row>
    <row r="1203" spans="1:35" ht="15.75">
      <c r="A1203" s="81"/>
      <c r="B1203" s="81"/>
      <c r="C1203" s="81"/>
      <c r="D1203" s="81"/>
      <c r="E1203" s="81"/>
      <c r="F1203" s="81"/>
      <c r="G1203" s="81"/>
      <c r="H1203" s="81"/>
      <c r="I1203" s="81"/>
      <c r="J1203" s="81"/>
      <c r="K1203" s="81"/>
      <c r="L1203" s="81"/>
      <c r="M1203" s="81"/>
      <c r="N1203" s="81"/>
      <c r="O1203" s="81"/>
      <c r="P1203" s="81"/>
      <c r="Q1203" s="81"/>
      <c r="R1203" s="81"/>
      <c r="S1203" s="81"/>
      <c r="T1203" s="81"/>
      <c r="U1203" s="81"/>
      <c r="V1203" s="81"/>
      <c r="W1203" s="81"/>
      <c r="X1203" s="81"/>
      <c r="Y1203" s="81"/>
      <c r="Z1203" s="81"/>
      <c r="AA1203" s="81"/>
      <c r="AB1203" s="81"/>
      <c r="AC1203" s="81"/>
      <c r="AD1203" s="81"/>
      <c r="AE1203" s="81"/>
      <c r="AF1203" s="81"/>
      <c r="AG1203" s="81"/>
      <c r="AH1203" s="81"/>
      <c r="AI1203" s="81"/>
    </row>
    <row r="1204" spans="1:35" ht="15.75">
      <c r="A1204" s="81"/>
      <c r="B1204" s="81"/>
      <c r="C1204" s="81"/>
      <c r="D1204" s="81"/>
      <c r="E1204" s="81"/>
      <c r="F1204" s="81"/>
      <c r="G1204" s="81"/>
      <c r="H1204" s="81"/>
      <c r="I1204" s="81"/>
      <c r="J1204" s="81"/>
      <c r="K1204" s="81"/>
      <c r="L1204" s="81"/>
      <c r="M1204" s="81"/>
      <c r="N1204" s="81"/>
      <c r="O1204" s="81"/>
      <c r="P1204" s="81"/>
      <c r="Q1204" s="81"/>
      <c r="R1204" s="81"/>
      <c r="S1204" s="81"/>
      <c r="T1204" s="81"/>
      <c r="U1204" s="81"/>
      <c r="V1204" s="81"/>
      <c r="W1204" s="81"/>
      <c r="X1204" s="81"/>
      <c r="Y1204" s="81"/>
      <c r="Z1204" s="81"/>
      <c r="AA1204" s="81"/>
      <c r="AB1204" s="81"/>
      <c r="AC1204" s="81"/>
      <c r="AD1204" s="81"/>
      <c r="AE1204" s="81"/>
      <c r="AF1204" s="81"/>
      <c r="AG1204" s="81"/>
      <c r="AH1204" s="81"/>
      <c r="AI1204" s="81"/>
    </row>
    <row r="1205" spans="1:35" ht="15.75">
      <c r="A1205" s="81"/>
      <c r="B1205" s="81"/>
      <c r="C1205" s="81"/>
      <c r="D1205" s="81"/>
      <c r="E1205" s="81"/>
      <c r="F1205" s="81"/>
      <c r="G1205" s="81"/>
      <c r="H1205" s="81"/>
      <c r="I1205" s="81"/>
      <c r="J1205" s="81"/>
      <c r="K1205" s="81"/>
      <c r="L1205" s="81"/>
      <c r="M1205" s="81"/>
      <c r="N1205" s="81"/>
      <c r="O1205" s="81"/>
      <c r="P1205" s="81"/>
      <c r="Q1205" s="81"/>
      <c r="R1205" s="81"/>
      <c r="S1205" s="81"/>
      <c r="T1205" s="81"/>
      <c r="U1205" s="81"/>
      <c r="V1205" s="81"/>
      <c r="W1205" s="81"/>
      <c r="X1205" s="81"/>
      <c r="Y1205" s="81"/>
      <c r="Z1205" s="81"/>
      <c r="AA1205" s="81"/>
      <c r="AB1205" s="81"/>
      <c r="AC1205" s="81"/>
      <c r="AD1205" s="81"/>
      <c r="AE1205" s="81"/>
      <c r="AF1205" s="81"/>
      <c r="AG1205" s="81"/>
      <c r="AH1205" s="81"/>
      <c r="AI1205" s="81"/>
    </row>
    <row r="1206" spans="1:35" ht="15.75">
      <c r="A1206" s="81"/>
      <c r="B1206" s="81"/>
      <c r="C1206" s="81"/>
      <c r="D1206" s="81"/>
      <c r="E1206" s="81"/>
      <c r="F1206" s="81"/>
      <c r="G1206" s="81"/>
      <c r="H1206" s="81"/>
      <c r="I1206" s="81"/>
      <c r="J1206" s="81"/>
      <c r="K1206" s="81"/>
      <c r="L1206" s="81"/>
      <c r="M1206" s="81"/>
      <c r="N1206" s="81"/>
      <c r="O1206" s="81"/>
      <c r="P1206" s="81"/>
      <c r="Q1206" s="81"/>
      <c r="R1206" s="81"/>
      <c r="S1206" s="81"/>
      <c r="T1206" s="81"/>
      <c r="U1206" s="81"/>
      <c r="V1206" s="81"/>
      <c r="W1206" s="81"/>
      <c r="X1206" s="81"/>
      <c r="Y1206" s="81"/>
      <c r="Z1206" s="81"/>
      <c r="AA1206" s="81"/>
      <c r="AB1206" s="81"/>
      <c r="AC1206" s="81"/>
      <c r="AD1206" s="81"/>
      <c r="AE1206" s="81"/>
      <c r="AF1206" s="81"/>
      <c r="AG1206" s="81"/>
      <c r="AH1206" s="81"/>
      <c r="AI1206" s="81"/>
    </row>
    <row r="1207" spans="1:35" ht="15.75">
      <c r="A1207" s="81"/>
      <c r="B1207" s="81"/>
      <c r="C1207" s="81"/>
      <c r="D1207" s="81"/>
      <c r="E1207" s="81"/>
      <c r="F1207" s="81"/>
      <c r="G1207" s="81"/>
      <c r="H1207" s="81"/>
      <c r="I1207" s="81"/>
      <c r="J1207" s="81"/>
      <c r="K1207" s="81"/>
      <c r="L1207" s="81"/>
      <c r="M1207" s="81"/>
      <c r="N1207" s="81"/>
      <c r="O1207" s="81"/>
      <c r="P1207" s="81"/>
      <c r="Q1207" s="81"/>
      <c r="R1207" s="81"/>
      <c r="S1207" s="81"/>
      <c r="T1207" s="81"/>
      <c r="U1207" s="81"/>
      <c r="V1207" s="81"/>
      <c r="W1207" s="81"/>
      <c r="X1207" s="81"/>
      <c r="Y1207" s="81"/>
      <c r="Z1207" s="81"/>
      <c r="AA1207" s="81"/>
      <c r="AB1207" s="81"/>
      <c r="AC1207" s="81"/>
      <c r="AD1207" s="81"/>
      <c r="AE1207" s="81"/>
      <c r="AF1207" s="81"/>
      <c r="AG1207" s="81"/>
      <c r="AH1207" s="81"/>
      <c r="AI1207" s="81"/>
    </row>
    <row r="1208" spans="1:35" ht="15.75">
      <c r="A1208" s="81"/>
      <c r="B1208" s="81"/>
      <c r="C1208" s="81"/>
      <c r="D1208" s="81"/>
      <c r="E1208" s="81"/>
      <c r="F1208" s="81"/>
      <c r="G1208" s="81"/>
      <c r="H1208" s="81"/>
      <c r="I1208" s="81"/>
      <c r="J1208" s="81"/>
      <c r="K1208" s="81"/>
      <c r="L1208" s="81"/>
      <c r="M1208" s="81"/>
      <c r="N1208" s="81"/>
      <c r="O1208" s="81"/>
      <c r="P1208" s="81"/>
      <c r="Q1208" s="81"/>
      <c r="R1208" s="81"/>
      <c r="S1208" s="81"/>
      <c r="T1208" s="81"/>
      <c r="U1208" s="81"/>
      <c r="V1208" s="81"/>
      <c r="W1208" s="81"/>
      <c r="X1208" s="81"/>
      <c r="Y1208" s="81"/>
      <c r="Z1208" s="81"/>
      <c r="AA1208" s="81"/>
      <c r="AB1208" s="81"/>
      <c r="AC1208" s="81"/>
      <c r="AD1208" s="81"/>
      <c r="AE1208" s="81"/>
      <c r="AF1208" s="81"/>
      <c r="AG1208" s="81"/>
      <c r="AH1208" s="81"/>
      <c r="AI1208" s="81"/>
    </row>
    <row r="1209" spans="1:35" ht="15.75">
      <c r="A1209" s="81"/>
      <c r="B1209" s="81"/>
      <c r="C1209" s="81"/>
      <c r="D1209" s="81"/>
      <c r="E1209" s="81"/>
      <c r="F1209" s="81"/>
      <c r="G1209" s="81"/>
      <c r="H1209" s="81"/>
      <c r="I1209" s="81"/>
      <c r="J1209" s="81"/>
      <c r="K1209" s="81"/>
      <c r="L1209" s="81"/>
      <c r="M1209" s="81"/>
      <c r="N1209" s="81"/>
      <c r="O1209" s="81"/>
      <c r="P1209" s="81"/>
      <c r="Q1209" s="81"/>
      <c r="R1209" s="81"/>
      <c r="S1209" s="81"/>
      <c r="T1209" s="81"/>
      <c r="U1209" s="81"/>
      <c r="V1209" s="81"/>
      <c r="W1209" s="81"/>
      <c r="X1209" s="81"/>
      <c r="Y1209" s="81"/>
      <c r="Z1209" s="81"/>
      <c r="AA1209" s="81"/>
      <c r="AB1209" s="81"/>
      <c r="AC1209" s="81"/>
      <c r="AD1209" s="81"/>
      <c r="AE1209" s="81"/>
      <c r="AF1209" s="81"/>
      <c r="AG1209" s="81"/>
      <c r="AH1209" s="81"/>
      <c r="AI1209" s="81"/>
    </row>
    <row r="1210" spans="1:35" ht="15.75">
      <c r="A1210" s="81"/>
      <c r="B1210" s="81"/>
      <c r="C1210" s="81"/>
      <c r="D1210" s="81"/>
      <c r="E1210" s="81"/>
      <c r="F1210" s="81"/>
      <c r="G1210" s="81"/>
      <c r="H1210" s="81"/>
      <c r="I1210" s="81"/>
      <c r="J1210" s="81"/>
      <c r="K1210" s="81"/>
      <c r="L1210" s="81"/>
      <c r="M1210" s="81"/>
      <c r="N1210" s="81"/>
      <c r="O1210" s="81"/>
      <c r="P1210" s="81"/>
      <c r="Q1210" s="81"/>
      <c r="R1210" s="81"/>
      <c r="S1210" s="81"/>
      <c r="T1210" s="81"/>
      <c r="U1210" s="81"/>
      <c r="V1210" s="81"/>
      <c r="W1210" s="81"/>
      <c r="X1210" s="81"/>
      <c r="Y1210" s="81"/>
      <c r="Z1210" s="81"/>
      <c r="AA1210" s="81"/>
      <c r="AB1210" s="81"/>
      <c r="AC1210" s="81"/>
      <c r="AD1210" s="81"/>
      <c r="AE1210" s="81"/>
      <c r="AF1210" s="81"/>
      <c r="AG1210" s="81"/>
      <c r="AH1210" s="81"/>
      <c r="AI1210" s="81"/>
    </row>
    <row r="1211" spans="1:35" ht="15.75">
      <c r="A1211" s="81"/>
      <c r="B1211" s="81"/>
      <c r="C1211" s="81"/>
      <c r="D1211" s="81"/>
      <c r="E1211" s="81"/>
      <c r="F1211" s="81"/>
      <c r="G1211" s="81"/>
      <c r="H1211" s="81"/>
      <c r="I1211" s="81"/>
      <c r="J1211" s="81"/>
      <c r="K1211" s="81"/>
      <c r="L1211" s="81"/>
      <c r="M1211" s="81"/>
      <c r="N1211" s="81"/>
      <c r="O1211" s="81"/>
      <c r="P1211" s="81"/>
      <c r="Q1211" s="81"/>
      <c r="R1211" s="81"/>
      <c r="S1211" s="81"/>
      <c r="T1211" s="81"/>
      <c r="U1211" s="81"/>
      <c r="V1211" s="81"/>
      <c r="W1211" s="81"/>
      <c r="X1211" s="81"/>
      <c r="Y1211" s="81"/>
      <c r="Z1211" s="81"/>
      <c r="AA1211" s="81"/>
      <c r="AB1211" s="81"/>
      <c r="AC1211" s="81"/>
      <c r="AD1211" s="81"/>
      <c r="AE1211" s="81"/>
      <c r="AF1211" s="81"/>
      <c r="AG1211" s="81"/>
      <c r="AH1211" s="81"/>
      <c r="AI1211" s="81"/>
    </row>
    <row r="1212" spans="1:35" ht="15.75">
      <c r="A1212" s="81"/>
      <c r="B1212" s="81"/>
      <c r="C1212" s="81"/>
      <c r="D1212" s="81"/>
      <c r="E1212" s="81"/>
      <c r="F1212" s="81"/>
      <c r="G1212" s="81"/>
      <c r="H1212" s="81"/>
      <c r="I1212" s="81"/>
      <c r="J1212" s="81"/>
      <c r="K1212" s="81"/>
      <c r="L1212" s="81"/>
      <c r="M1212" s="81"/>
      <c r="N1212" s="81"/>
      <c r="O1212" s="81"/>
      <c r="P1212" s="81"/>
      <c r="Q1212" s="81"/>
      <c r="R1212" s="81"/>
      <c r="S1212" s="81"/>
      <c r="T1212" s="81"/>
      <c r="U1212" s="81"/>
      <c r="V1212" s="81"/>
      <c r="W1212" s="81"/>
      <c r="X1212" s="81"/>
      <c r="Y1212" s="81"/>
      <c r="Z1212" s="81"/>
      <c r="AA1212" s="81"/>
      <c r="AB1212" s="81"/>
      <c r="AC1212" s="81"/>
      <c r="AD1212" s="81"/>
      <c r="AE1212" s="81"/>
      <c r="AF1212" s="81"/>
      <c r="AG1212" s="81"/>
      <c r="AH1212" s="81"/>
      <c r="AI1212" s="81"/>
    </row>
    <row r="1213" spans="1:35" ht="15.75">
      <c r="A1213" s="81"/>
      <c r="B1213" s="81"/>
      <c r="C1213" s="81"/>
      <c r="D1213" s="81"/>
      <c r="E1213" s="81"/>
      <c r="F1213" s="81"/>
      <c r="G1213" s="81"/>
      <c r="H1213" s="81"/>
      <c r="I1213" s="81"/>
      <c r="J1213" s="81"/>
      <c r="K1213" s="81"/>
      <c r="L1213" s="81"/>
      <c r="M1213" s="81"/>
      <c r="N1213" s="81"/>
      <c r="O1213" s="81"/>
      <c r="P1213" s="81"/>
      <c r="Q1213" s="81"/>
      <c r="R1213" s="81"/>
      <c r="S1213" s="81"/>
      <c r="T1213" s="81"/>
      <c r="U1213" s="81"/>
      <c r="V1213" s="81"/>
      <c r="W1213" s="81"/>
      <c r="X1213" s="81"/>
      <c r="Y1213" s="81"/>
      <c r="Z1213" s="81"/>
      <c r="AA1213" s="81"/>
      <c r="AB1213" s="81"/>
      <c r="AC1213" s="81"/>
      <c r="AD1213" s="81"/>
      <c r="AE1213" s="81"/>
      <c r="AF1213" s="81"/>
      <c r="AG1213" s="81"/>
      <c r="AH1213" s="81"/>
      <c r="AI1213" s="81"/>
    </row>
    <row r="1214" spans="1:35" ht="15.75">
      <c r="A1214" s="81"/>
      <c r="B1214" s="81"/>
      <c r="C1214" s="81"/>
      <c r="D1214" s="81"/>
      <c r="E1214" s="81"/>
      <c r="F1214" s="81"/>
      <c r="G1214" s="81"/>
      <c r="H1214" s="81"/>
      <c r="I1214" s="81"/>
      <c r="J1214" s="81"/>
      <c r="K1214" s="81"/>
      <c r="L1214" s="81"/>
      <c r="M1214" s="81"/>
      <c r="N1214" s="81"/>
      <c r="O1214" s="81"/>
      <c r="P1214" s="81"/>
      <c r="Q1214" s="81"/>
      <c r="R1214" s="81"/>
      <c r="S1214" s="81"/>
      <c r="T1214" s="81"/>
      <c r="U1214" s="81"/>
      <c r="V1214" s="81"/>
      <c r="W1214" s="81"/>
      <c r="X1214" s="81"/>
      <c r="Y1214" s="81"/>
      <c r="Z1214" s="81"/>
      <c r="AA1214" s="81"/>
      <c r="AB1214" s="81"/>
      <c r="AC1214" s="81"/>
      <c r="AD1214" s="81"/>
      <c r="AE1214" s="81"/>
      <c r="AF1214" s="81"/>
      <c r="AG1214" s="81"/>
      <c r="AH1214" s="81"/>
      <c r="AI1214" s="81"/>
    </row>
    <row r="1215" spans="1:35" ht="15.75">
      <c r="A1215" s="81"/>
      <c r="B1215" s="81"/>
      <c r="C1215" s="81"/>
      <c r="D1215" s="81"/>
      <c r="E1215" s="81"/>
      <c r="F1215" s="81"/>
      <c r="G1215" s="81"/>
      <c r="H1215" s="81"/>
      <c r="I1215" s="81"/>
      <c r="J1215" s="81"/>
      <c r="K1215" s="81"/>
      <c r="L1215" s="81"/>
      <c r="M1215" s="81"/>
      <c r="N1215" s="81"/>
      <c r="O1215" s="81"/>
      <c r="P1215" s="81"/>
      <c r="Q1215" s="81"/>
      <c r="R1215" s="81"/>
      <c r="S1215" s="81"/>
      <c r="T1215" s="81"/>
      <c r="U1215" s="81"/>
      <c r="V1215" s="81"/>
      <c r="W1215" s="81"/>
      <c r="X1215" s="81"/>
      <c r="Y1215" s="81"/>
      <c r="Z1215" s="81"/>
      <c r="AA1215" s="81"/>
      <c r="AB1215" s="81"/>
      <c r="AC1215" s="81"/>
      <c r="AD1215" s="81"/>
      <c r="AE1215" s="81"/>
      <c r="AF1215" s="81"/>
      <c r="AG1215" s="81"/>
      <c r="AH1215" s="81"/>
      <c r="AI1215" s="81"/>
    </row>
    <row r="1216" spans="1:35" ht="15.75">
      <c r="A1216" s="81"/>
      <c r="B1216" s="81"/>
      <c r="C1216" s="81"/>
      <c r="D1216" s="81"/>
      <c r="E1216" s="81"/>
      <c r="F1216" s="81"/>
      <c r="G1216" s="81"/>
      <c r="H1216" s="81"/>
      <c r="I1216" s="81"/>
      <c r="J1216" s="81"/>
      <c r="K1216" s="81"/>
      <c r="L1216" s="81"/>
      <c r="M1216" s="81"/>
      <c r="N1216" s="81"/>
      <c r="O1216" s="81"/>
      <c r="P1216" s="81"/>
      <c r="Q1216" s="81"/>
      <c r="R1216" s="81"/>
      <c r="S1216" s="81"/>
      <c r="T1216" s="81"/>
      <c r="U1216" s="81"/>
      <c r="V1216" s="81"/>
      <c r="W1216" s="81"/>
      <c r="X1216" s="81"/>
      <c r="Y1216" s="81"/>
      <c r="Z1216" s="81"/>
      <c r="AA1216" s="81"/>
      <c r="AB1216" s="81"/>
      <c r="AC1216" s="81"/>
      <c r="AD1216" s="81"/>
      <c r="AE1216" s="81"/>
      <c r="AF1216" s="81"/>
      <c r="AG1216" s="81"/>
      <c r="AH1216" s="81"/>
      <c r="AI1216" s="81"/>
    </row>
    <row r="1217" spans="1:35" ht="15.75">
      <c r="A1217" s="81"/>
      <c r="B1217" s="81"/>
      <c r="C1217" s="81"/>
      <c r="D1217" s="81"/>
      <c r="E1217" s="81"/>
      <c r="F1217" s="81"/>
      <c r="G1217" s="81"/>
      <c r="H1217" s="81"/>
      <c r="I1217" s="81"/>
      <c r="J1217" s="81"/>
      <c r="K1217" s="81"/>
      <c r="L1217" s="81"/>
      <c r="M1217" s="81"/>
      <c r="N1217" s="81"/>
      <c r="O1217" s="81"/>
      <c r="P1217" s="81"/>
      <c r="Q1217" s="81"/>
      <c r="R1217" s="81"/>
      <c r="S1217" s="81"/>
      <c r="T1217" s="81"/>
      <c r="U1217" s="81"/>
      <c r="V1217" s="81"/>
      <c r="W1217" s="81"/>
      <c r="X1217" s="81"/>
      <c r="Y1217" s="81"/>
      <c r="Z1217" s="81"/>
      <c r="AA1217" s="81"/>
      <c r="AB1217" s="81"/>
      <c r="AC1217" s="81"/>
      <c r="AD1217" s="81"/>
      <c r="AE1217" s="81"/>
      <c r="AF1217" s="81"/>
      <c r="AG1217" s="81"/>
      <c r="AH1217" s="81"/>
      <c r="AI1217" s="81"/>
    </row>
    <row r="1218" spans="1:35" ht="15.75">
      <c r="A1218" s="81"/>
      <c r="B1218" s="81"/>
      <c r="C1218" s="81"/>
      <c r="D1218" s="81"/>
      <c r="E1218" s="81"/>
      <c r="F1218" s="81"/>
      <c r="G1218" s="81"/>
      <c r="H1218" s="81"/>
      <c r="I1218" s="81"/>
      <c r="J1218" s="81"/>
      <c r="K1218" s="81"/>
      <c r="L1218" s="81"/>
      <c r="M1218" s="81"/>
      <c r="N1218" s="81"/>
      <c r="O1218" s="81"/>
      <c r="P1218" s="81"/>
      <c r="Q1218" s="81"/>
      <c r="R1218" s="81"/>
      <c r="S1218" s="81"/>
      <c r="T1218" s="81"/>
      <c r="U1218" s="81"/>
      <c r="V1218" s="81"/>
      <c r="W1218" s="81"/>
      <c r="X1218" s="81"/>
      <c r="Y1218" s="81"/>
      <c r="Z1218" s="81"/>
      <c r="AA1218" s="81"/>
      <c r="AB1218" s="81"/>
      <c r="AC1218" s="81"/>
      <c r="AD1218" s="81"/>
      <c r="AE1218" s="81"/>
      <c r="AF1218" s="81"/>
      <c r="AG1218" s="81"/>
      <c r="AH1218" s="81"/>
      <c r="AI1218" s="81"/>
    </row>
    <row r="1219" spans="1:35" ht="15.75">
      <c r="A1219" s="81"/>
      <c r="B1219" s="81"/>
      <c r="C1219" s="81"/>
      <c r="D1219" s="81"/>
      <c r="E1219" s="81"/>
      <c r="F1219" s="81"/>
      <c r="G1219" s="81"/>
      <c r="H1219" s="81"/>
      <c r="I1219" s="81"/>
      <c r="J1219" s="81"/>
      <c r="K1219" s="81"/>
      <c r="L1219" s="81"/>
      <c r="M1219" s="81"/>
      <c r="N1219" s="81"/>
      <c r="O1219" s="81"/>
      <c r="P1219" s="81"/>
      <c r="Q1219" s="81"/>
      <c r="R1219" s="81"/>
      <c r="S1219" s="81"/>
      <c r="T1219" s="81"/>
      <c r="U1219" s="81"/>
      <c r="V1219" s="81"/>
      <c r="W1219" s="81"/>
      <c r="X1219" s="81"/>
      <c r="Y1219" s="81"/>
      <c r="Z1219" s="81"/>
      <c r="AA1219" s="81"/>
      <c r="AB1219" s="81"/>
      <c r="AC1219" s="81"/>
      <c r="AD1219" s="81"/>
      <c r="AE1219" s="81"/>
      <c r="AF1219" s="81"/>
      <c r="AG1219" s="81"/>
      <c r="AH1219" s="81"/>
      <c r="AI1219" s="81"/>
    </row>
    <row r="1220" spans="1:35" ht="15.75">
      <c r="A1220" s="81"/>
      <c r="B1220" s="81"/>
      <c r="C1220" s="81"/>
      <c r="D1220" s="81"/>
      <c r="E1220" s="81"/>
      <c r="F1220" s="81"/>
      <c r="G1220" s="81"/>
      <c r="H1220" s="81"/>
      <c r="I1220" s="81"/>
      <c r="J1220" s="81"/>
      <c r="K1220" s="81"/>
      <c r="L1220" s="81"/>
      <c r="M1220" s="81"/>
      <c r="N1220" s="81"/>
      <c r="O1220" s="81"/>
      <c r="P1220" s="81"/>
      <c r="Q1220" s="81"/>
      <c r="R1220" s="81"/>
      <c r="S1220" s="81"/>
      <c r="T1220" s="81"/>
      <c r="U1220" s="81"/>
      <c r="V1220" s="81"/>
      <c r="W1220" s="81"/>
      <c r="X1220" s="81"/>
      <c r="Y1220" s="81"/>
      <c r="Z1220" s="81"/>
      <c r="AA1220" s="81"/>
      <c r="AB1220" s="81"/>
      <c r="AC1220" s="81"/>
      <c r="AD1220" s="81"/>
      <c r="AE1220" s="81"/>
      <c r="AF1220" s="81"/>
      <c r="AG1220" s="81"/>
      <c r="AH1220" s="81"/>
      <c r="AI1220" s="81"/>
    </row>
    <row r="1221" spans="1:35" ht="15.75">
      <c r="A1221" s="81"/>
      <c r="B1221" s="81"/>
      <c r="C1221" s="81"/>
      <c r="D1221" s="81"/>
      <c r="E1221" s="81"/>
      <c r="F1221" s="81"/>
      <c r="G1221" s="81"/>
      <c r="H1221" s="81"/>
      <c r="I1221" s="81"/>
      <c r="J1221" s="81"/>
      <c r="K1221" s="81"/>
      <c r="L1221" s="81"/>
      <c r="M1221" s="81"/>
      <c r="N1221" s="81"/>
      <c r="O1221" s="81"/>
      <c r="P1221" s="81"/>
      <c r="Q1221" s="81"/>
      <c r="R1221" s="81"/>
      <c r="S1221" s="81"/>
      <c r="T1221" s="81"/>
      <c r="U1221" s="81"/>
      <c r="V1221" s="81"/>
      <c r="W1221" s="81"/>
      <c r="X1221" s="81"/>
      <c r="Y1221" s="81"/>
      <c r="Z1221" s="81"/>
      <c r="AA1221" s="81"/>
      <c r="AB1221" s="81"/>
      <c r="AC1221" s="81"/>
      <c r="AD1221" s="81"/>
      <c r="AE1221" s="81"/>
      <c r="AF1221" s="81"/>
      <c r="AG1221" s="81"/>
      <c r="AH1221" s="81"/>
      <c r="AI1221" s="81"/>
    </row>
    <row r="1222" spans="1:35" ht="15.75">
      <c r="A1222" s="81"/>
      <c r="B1222" s="81"/>
      <c r="C1222" s="81"/>
      <c r="D1222" s="81"/>
      <c r="E1222" s="81"/>
      <c r="F1222" s="81"/>
      <c r="G1222" s="81"/>
      <c r="H1222" s="81"/>
      <c r="I1222" s="81"/>
      <c r="J1222" s="81"/>
      <c r="K1222" s="81"/>
      <c r="L1222" s="81"/>
      <c r="M1222" s="81"/>
      <c r="N1222" s="81"/>
      <c r="O1222" s="81"/>
      <c r="P1222" s="81"/>
      <c r="Q1222" s="81"/>
      <c r="R1222" s="81"/>
      <c r="S1222" s="81"/>
      <c r="T1222" s="81"/>
      <c r="U1222" s="81"/>
      <c r="V1222" s="81"/>
      <c r="W1222" s="81"/>
      <c r="X1222" s="81"/>
      <c r="Y1222" s="81"/>
      <c r="Z1222" s="81"/>
      <c r="AA1222" s="81"/>
      <c r="AB1222" s="81"/>
      <c r="AC1222" s="81"/>
      <c r="AD1222" s="81"/>
      <c r="AE1222" s="81"/>
      <c r="AF1222" s="81"/>
      <c r="AG1222" s="81"/>
      <c r="AH1222" s="81"/>
      <c r="AI1222" s="81"/>
    </row>
    <row r="1223" spans="1:35" ht="15.75">
      <c r="A1223" s="81"/>
      <c r="B1223" s="81"/>
      <c r="C1223" s="81"/>
      <c r="D1223" s="81"/>
      <c r="E1223" s="81"/>
      <c r="F1223" s="81"/>
      <c r="G1223" s="81"/>
      <c r="H1223" s="81"/>
      <c r="I1223" s="81"/>
      <c r="J1223" s="81"/>
      <c r="K1223" s="81"/>
      <c r="L1223" s="81"/>
      <c r="M1223" s="81"/>
      <c r="N1223" s="81"/>
      <c r="O1223" s="81"/>
      <c r="P1223" s="81"/>
      <c r="Q1223" s="81"/>
      <c r="R1223" s="81"/>
      <c r="S1223" s="81"/>
      <c r="T1223" s="81"/>
      <c r="U1223" s="81"/>
      <c r="V1223" s="81"/>
      <c r="W1223" s="81"/>
      <c r="X1223" s="81"/>
      <c r="Y1223" s="81"/>
      <c r="Z1223" s="81"/>
      <c r="AA1223" s="81"/>
      <c r="AB1223" s="81"/>
      <c r="AC1223" s="81"/>
      <c r="AD1223" s="81"/>
      <c r="AE1223" s="81"/>
      <c r="AF1223" s="81"/>
      <c r="AG1223" s="81"/>
      <c r="AH1223" s="81"/>
      <c r="AI1223" s="81"/>
    </row>
    <row r="1224" spans="1:35" ht="15.75">
      <c r="A1224" s="81"/>
      <c r="B1224" s="81"/>
      <c r="C1224" s="81"/>
      <c r="D1224" s="81"/>
      <c r="E1224" s="81"/>
      <c r="F1224" s="81"/>
      <c r="G1224" s="81"/>
      <c r="H1224" s="81"/>
      <c r="I1224" s="81"/>
      <c r="J1224" s="81"/>
      <c r="K1224" s="81"/>
      <c r="L1224" s="81"/>
      <c r="M1224" s="81"/>
      <c r="N1224" s="81"/>
      <c r="O1224" s="81"/>
      <c r="P1224" s="81"/>
      <c r="Q1224" s="81"/>
      <c r="R1224" s="81"/>
      <c r="S1224" s="81"/>
      <c r="T1224" s="81"/>
      <c r="U1224" s="81"/>
      <c r="V1224" s="81"/>
      <c r="W1224" s="81"/>
      <c r="X1224" s="81"/>
      <c r="Y1224" s="81"/>
      <c r="Z1224" s="81"/>
      <c r="AA1224" s="81"/>
      <c r="AB1224" s="81"/>
      <c r="AC1224" s="81"/>
      <c r="AD1224" s="81"/>
      <c r="AE1224" s="81"/>
      <c r="AF1224" s="81"/>
      <c r="AG1224" s="81"/>
      <c r="AH1224" s="81"/>
      <c r="AI1224" s="81"/>
    </row>
    <row r="1225" spans="1:35" ht="15.75">
      <c r="A1225" s="81"/>
      <c r="B1225" s="81"/>
      <c r="C1225" s="81"/>
      <c r="D1225" s="81"/>
      <c r="E1225" s="81"/>
      <c r="F1225" s="81"/>
      <c r="G1225" s="81"/>
      <c r="H1225" s="81"/>
      <c r="I1225" s="81"/>
      <c r="J1225" s="81"/>
      <c r="K1225" s="81"/>
      <c r="L1225" s="81"/>
      <c r="M1225" s="81"/>
      <c r="N1225" s="81"/>
      <c r="O1225" s="81"/>
      <c r="P1225" s="81"/>
      <c r="Q1225" s="81"/>
      <c r="R1225" s="81"/>
      <c r="S1225" s="81"/>
      <c r="T1225" s="81"/>
      <c r="U1225" s="81"/>
      <c r="V1225" s="81"/>
      <c r="W1225" s="81"/>
      <c r="X1225" s="81"/>
      <c r="Y1225" s="81"/>
      <c r="Z1225" s="81"/>
      <c r="AA1225" s="81"/>
      <c r="AB1225" s="81"/>
      <c r="AC1225" s="81"/>
      <c r="AD1225" s="81"/>
      <c r="AE1225" s="81"/>
      <c r="AF1225" s="81"/>
      <c r="AG1225" s="81"/>
      <c r="AH1225" s="81"/>
      <c r="AI1225" s="81"/>
    </row>
    <row r="1226" spans="1:35" ht="15.75">
      <c r="A1226" s="81"/>
      <c r="B1226" s="81"/>
      <c r="C1226" s="81"/>
      <c r="D1226" s="81"/>
      <c r="E1226" s="81"/>
      <c r="F1226" s="81"/>
      <c r="G1226" s="81"/>
      <c r="H1226" s="81"/>
      <c r="I1226" s="81"/>
      <c r="J1226" s="81"/>
      <c r="K1226" s="81"/>
      <c r="L1226" s="81"/>
      <c r="M1226" s="81"/>
      <c r="N1226" s="81"/>
      <c r="O1226" s="81"/>
      <c r="P1226" s="81"/>
      <c r="Q1226" s="81"/>
      <c r="R1226" s="81"/>
      <c r="S1226" s="81"/>
      <c r="T1226" s="81"/>
      <c r="U1226" s="81"/>
      <c r="V1226" s="81"/>
      <c r="W1226" s="81"/>
      <c r="X1226" s="81"/>
      <c r="Y1226" s="81"/>
      <c r="Z1226" s="81"/>
      <c r="AA1226" s="81"/>
      <c r="AB1226" s="81"/>
      <c r="AC1226" s="81"/>
      <c r="AD1226" s="81"/>
      <c r="AE1226" s="81"/>
      <c r="AF1226" s="81"/>
      <c r="AG1226" s="81"/>
      <c r="AH1226" s="81"/>
      <c r="AI1226" s="81"/>
    </row>
    <row r="1227" spans="1:35" ht="15.75">
      <c r="A1227" s="81"/>
      <c r="B1227" s="81"/>
      <c r="C1227" s="81"/>
      <c r="D1227" s="81"/>
      <c r="E1227" s="81"/>
      <c r="F1227" s="81"/>
      <c r="G1227" s="81"/>
      <c r="H1227" s="81"/>
      <c r="I1227" s="81"/>
      <c r="J1227" s="81"/>
      <c r="K1227" s="81"/>
      <c r="L1227" s="81"/>
      <c r="M1227" s="81"/>
      <c r="N1227" s="81"/>
      <c r="O1227" s="81"/>
      <c r="P1227" s="81"/>
      <c r="Q1227" s="81"/>
      <c r="R1227" s="81"/>
      <c r="S1227" s="81"/>
      <c r="T1227" s="81"/>
      <c r="U1227" s="81"/>
      <c r="V1227" s="81"/>
      <c r="W1227" s="81"/>
      <c r="X1227" s="81"/>
      <c r="Y1227" s="81"/>
      <c r="Z1227" s="81"/>
      <c r="AA1227" s="81"/>
      <c r="AB1227" s="81"/>
      <c r="AC1227" s="81"/>
      <c r="AD1227" s="81"/>
      <c r="AE1227" s="81"/>
      <c r="AF1227" s="81"/>
      <c r="AG1227" s="81"/>
      <c r="AH1227" s="81"/>
      <c r="AI1227" s="81"/>
    </row>
    <row r="1228" spans="1:35" ht="15.75">
      <c r="A1228" s="81"/>
      <c r="B1228" s="81"/>
      <c r="C1228" s="81"/>
      <c r="D1228" s="81"/>
      <c r="E1228" s="81"/>
      <c r="F1228" s="81"/>
      <c r="G1228" s="81"/>
      <c r="H1228" s="81"/>
      <c r="I1228" s="81"/>
      <c r="J1228" s="81"/>
      <c r="K1228" s="81"/>
      <c r="L1228" s="81"/>
      <c r="M1228" s="81"/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  <c r="X1228" s="81"/>
      <c r="Y1228" s="81"/>
      <c r="Z1228" s="81"/>
      <c r="AA1228" s="81"/>
      <c r="AB1228" s="81"/>
      <c r="AC1228" s="81"/>
      <c r="AD1228" s="81"/>
      <c r="AE1228" s="81"/>
      <c r="AF1228" s="81"/>
      <c r="AG1228" s="81"/>
      <c r="AH1228" s="81"/>
      <c r="AI1228" s="81"/>
    </row>
    <row r="1229" spans="1:35" ht="15.75">
      <c r="A1229" s="81"/>
      <c r="B1229" s="81"/>
      <c r="C1229" s="81"/>
      <c r="D1229" s="81"/>
      <c r="E1229" s="81"/>
      <c r="F1229" s="81"/>
      <c r="G1229" s="81"/>
      <c r="H1229" s="81"/>
      <c r="I1229" s="81"/>
      <c r="J1229" s="81"/>
      <c r="K1229" s="81"/>
      <c r="L1229" s="81"/>
      <c r="M1229" s="81"/>
      <c r="N1229" s="81"/>
      <c r="O1229" s="81"/>
      <c r="P1229" s="81"/>
      <c r="Q1229" s="81"/>
      <c r="R1229" s="81"/>
      <c r="S1229" s="81"/>
      <c r="T1229" s="81"/>
      <c r="U1229" s="81"/>
      <c r="V1229" s="81"/>
      <c r="W1229" s="81"/>
      <c r="X1229" s="81"/>
      <c r="Y1229" s="81"/>
      <c r="Z1229" s="81"/>
      <c r="AA1229" s="81"/>
      <c r="AB1229" s="81"/>
      <c r="AC1229" s="81"/>
      <c r="AD1229" s="81"/>
      <c r="AE1229" s="81"/>
      <c r="AF1229" s="81"/>
      <c r="AG1229" s="81"/>
      <c r="AH1229" s="81"/>
      <c r="AI1229" s="81"/>
    </row>
    <row r="1230" spans="1:35" ht="15.75">
      <c r="A1230" s="81"/>
      <c r="B1230" s="81"/>
      <c r="C1230" s="81"/>
      <c r="D1230" s="81"/>
      <c r="E1230" s="81"/>
      <c r="F1230" s="81"/>
      <c r="G1230" s="81"/>
      <c r="H1230" s="81"/>
      <c r="I1230" s="81"/>
      <c r="J1230" s="81"/>
      <c r="K1230" s="81"/>
      <c r="L1230" s="81"/>
      <c r="M1230" s="81"/>
      <c r="N1230" s="81"/>
      <c r="O1230" s="81"/>
      <c r="P1230" s="81"/>
      <c r="Q1230" s="81"/>
      <c r="R1230" s="81"/>
      <c r="S1230" s="81"/>
      <c r="T1230" s="81"/>
      <c r="U1230" s="81"/>
      <c r="V1230" s="81"/>
      <c r="W1230" s="81"/>
      <c r="X1230" s="81"/>
      <c r="Y1230" s="81"/>
      <c r="Z1230" s="81"/>
      <c r="AA1230" s="81"/>
      <c r="AB1230" s="81"/>
      <c r="AC1230" s="81"/>
      <c r="AD1230" s="81"/>
      <c r="AE1230" s="81"/>
      <c r="AF1230" s="81"/>
      <c r="AG1230" s="81"/>
      <c r="AH1230" s="81"/>
      <c r="AI1230" s="81"/>
    </row>
    <row r="1231" spans="1:35" ht="15.75">
      <c r="A1231" s="81"/>
      <c r="B1231" s="81"/>
      <c r="C1231" s="81"/>
      <c r="D1231" s="81"/>
      <c r="E1231" s="81"/>
      <c r="F1231" s="81"/>
      <c r="G1231" s="81"/>
      <c r="H1231" s="81"/>
      <c r="I1231" s="81"/>
      <c r="J1231" s="81"/>
      <c r="K1231" s="81"/>
      <c r="L1231" s="81"/>
      <c r="M1231" s="81"/>
      <c r="N1231" s="81"/>
      <c r="O1231" s="81"/>
      <c r="P1231" s="81"/>
      <c r="Q1231" s="81"/>
      <c r="R1231" s="81"/>
      <c r="S1231" s="81"/>
      <c r="T1231" s="81"/>
      <c r="U1231" s="81"/>
      <c r="V1231" s="81"/>
      <c r="W1231" s="81"/>
      <c r="X1231" s="81"/>
      <c r="Y1231" s="81"/>
      <c r="Z1231" s="81"/>
      <c r="AA1231" s="81"/>
      <c r="AB1231" s="81"/>
      <c r="AC1231" s="81"/>
      <c r="AD1231" s="81"/>
      <c r="AE1231" s="81"/>
      <c r="AF1231" s="81"/>
      <c r="AG1231" s="81"/>
      <c r="AH1231" s="81"/>
      <c r="AI1231" s="81"/>
    </row>
    <row r="1232" spans="1:35" ht="15.75">
      <c r="A1232" s="81"/>
      <c r="B1232" s="81"/>
      <c r="C1232" s="81"/>
      <c r="D1232" s="81"/>
      <c r="E1232" s="81"/>
      <c r="F1232" s="81"/>
      <c r="G1232" s="81"/>
      <c r="H1232" s="81"/>
      <c r="I1232" s="81"/>
      <c r="J1232" s="81"/>
      <c r="K1232" s="81"/>
      <c r="L1232" s="81"/>
      <c r="M1232" s="81"/>
      <c r="N1232" s="81"/>
      <c r="O1232" s="81"/>
      <c r="P1232" s="81"/>
      <c r="Q1232" s="81"/>
      <c r="R1232" s="81"/>
      <c r="S1232" s="81"/>
      <c r="T1232" s="81"/>
      <c r="U1232" s="81"/>
      <c r="V1232" s="81"/>
      <c r="W1232" s="81"/>
      <c r="X1232" s="81"/>
      <c r="Y1232" s="81"/>
      <c r="Z1232" s="81"/>
      <c r="AA1232" s="81"/>
      <c r="AB1232" s="81"/>
      <c r="AC1232" s="81"/>
      <c r="AD1232" s="81"/>
      <c r="AE1232" s="81"/>
      <c r="AF1232" s="81"/>
      <c r="AG1232" s="81"/>
      <c r="AH1232" s="81"/>
      <c r="AI1232" s="81"/>
    </row>
    <row r="1233" spans="1:35" ht="15.75">
      <c r="A1233" s="81"/>
      <c r="B1233" s="81"/>
      <c r="C1233" s="81"/>
      <c r="D1233" s="81"/>
      <c r="E1233" s="81"/>
      <c r="F1233" s="81"/>
      <c r="G1233" s="81"/>
      <c r="H1233" s="81"/>
      <c r="I1233" s="81"/>
      <c r="J1233" s="81"/>
      <c r="K1233" s="81"/>
      <c r="L1233" s="81"/>
      <c r="M1233" s="81"/>
      <c r="N1233" s="81"/>
      <c r="O1233" s="81"/>
      <c r="P1233" s="81"/>
      <c r="Q1233" s="81"/>
      <c r="R1233" s="81"/>
      <c r="S1233" s="81"/>
      <c r="T1233" s="81"/>
      <c r="U1233" s="81"/>
      <c r="V1233" s="81"/>
      <c r="W1233" s="81"/>
      <c r="X1233" s="81"/>
      <c r="Y1233" s="81"/>
      <c r="Z1233" s="81"/>
      <c r="AA1233" s="81"/>
      <c r="AB1233" s="81"/>
      <c r="AC1233" s="81"/>
      <c r="AD1233" s="81"/>
      <c r="AE1233" s="81"/>
      <c r="AF1233" s="81"/>
      <c r="AG1233" s="81"/>
      <c r="AH1233" s="81"/>
      <c r="AI1233" s="81"/>
    </row>
    <row r="1234" spans="1:35" ht="15.75">
      <c r="A1234" s="81"/>
      <c r="B1234" s="81"/>
      <c r="C1234" s="81"/>
      <c r="D1234" s="81"/>
      <c r="E1234" s="81"/>
      <c r="F1234" s="81"/>
      <c r="G1234" s="81"/>
      <c r="H1234" s="81"/>
      <c r="I1234" s="81"/>
      <c r="J1234" s="81"/>
      <c r="K1234" s="81"/>
      <c r="L1234" s="81"/>
      <c r="M1234" s="81"/>
      <c r="N1234" s="81"/>
      <c r="O1234" s="81"/>
      <c r="P1234" s="81"/>
      <c r="Q1234" s="81"/>
      <c r="R1234" s="81"/>
      <c r="S1234" s="81"/>
      <c r="T1234" s="81"/>
      <c r="U1234" s="81"/>
      <c r="V1234" s="81"/>
      <c r="W1234" s="81"/>
      <c r="X1234" s="81"/>
      <c r="Y1234" s="81"/>
      <c r="Z1234" s="81"/>
      <c r="AA1234" s="81"/>
      <c r="AB1234" s="81"/>
      <c r="AC1234" s="81"/>
      <c r="AD1234" s="81"/>
      <c r="AE1234" s="81"/>
      <c r="AF1234" s="81"/>
      <c r="AG1234" s="81"/>
      <c r="AH1234" s="81"/>
      <c r="AI1234" s="81"/>
    </row>
    <row r="1235" spans="1:35" ht="15.75">
      <c r="A1235" s="81"/>
      <c r="B1235" s="81"/>
      <c r="C1235" s="81"/>
      <c r="D1235" s="81"/>
      <c r="E1235" s="81"/>
      <c r="F1235" s="81"/>
      <c r="G1235" s="81"/>
      <c r="H1235" s="81"/>
      <c r="I1235" s="81"/>
      <c r="J1235" s="81"/>
      <c r="K1235" s="81"/>
      <c r="L1235" s="81"/>
      <c r="M1235" s="81"/>
      <c r="N1235" s="81"/>
      <c r="O1235" s="81"/>
      <c r="P1235" s="81"/>
      <c r="Q1235" s="81"/>
      <c r="R1235" s="81"/>
      <c r="S1235" s="81"/>
      <c r="T1235" s="81"/>
      <c r="U1235" s="81"/>
      <c r="V1235" s="81"/>
      <c r="W1235" s="81"/>
      <c r="X1235" s="81"/>
      <c r="Y1235" s="81"/>
      <c r="Z1235" s="81"/>
      <c r="AA1235" s="81"/>
      <c r="AB1235" s="81"/>
      <c r="AC1235" s="81"/>
      <c r="AD1235" s="81"/>
      <c r="AE1235" s="81"/>
      <c r="AF1235" s="81"/>
      <c r="AG1235" s="81"/>
      <c r="AH1235" s="81"/>
      <c r="AI1235" s="81"/>
    </row>
    <row r="1236" spans="1:35" ht="15.75">
      <c r="A1236" s="81"/>
      <c r="B1236" s="81"/>
      <c r="C1236" s="81"/>
      <c r="D1236" s="81"/>
      <c r="E1236" s="81"/>
      <c r="F1236" s="81"/>
      <c r="G1236" s="81"/>
      <c r="H1236" s="81"/>
      <c r="I1236" s="81"/>
      <c r="J1236" s="81"/>
      <c r="K1236" s="81"/>
      <c r="L1236" s="81"/>
      <c r="M1236" s="81"/>
      <c r="N1236" s="81"/>
      <c r="O1236" s="81"/>
      <c r="P1236" s="81"/>
      <c r="Q1236" s="81"/>
      <c r="R1236" s="81"/>
      <c r="S1236" s="81"/>
      <c r="T1236" s="81"/>
      <c r="U1236" s="81"/>
      <c r="V1236" s="81"/>
      <c r="W1236" s="81"/>
      <c r="X1236" s="81"/>
      <c r="Y1236" s="81"/>
      <c r="Z1236" s="81"/>
      <c r="AA1236" s="81"/>
      <c r="AB1236" s="81"/>
      <c r="AC1236" s="81"/>
      <c r="AD1236" s="81"/>
      <c r="AE1236" s="81"/>
      <c r="AF1236" s="81"/>
      <c r="AG1236" s="81"/>
      <c r="AH1236" s="81"/>
      <c r="AI1236" s="81"/>
    </row>
    <row r="1237" spans="1:35" ht="15.75">
      <c r="A1237" s="81"/>
      <c r="B1237" s="81"/>
      <c r="C1237" s="81"/>
      <c r="D1237" s="81"/>
      <c r="E1237" s="81"/>
      <c r="F1237" s="81"/>
      <c r="G1237" s="81"/>
      <c r="H1237" s="81"/>
      <c r="I1237" s="81"/>
      <c r="J1237" s="81"/>
      <c r="K1237" s="81"/>
      <c r="L1237" s="81"/>
      <c r="M1237" s="81"/>
      <c r="N1237" s="81"/>
      <c r="O1237" s="81"/>
      <c r="P1237" s="81"/>
      <c r="Q1237" s="81"/>
      <c r="R1237" s="81"/>
      <c r="S1237" s="81"/>
      <c r="T1237" s="81"/>
      <c r="U1237" s="81"/>
      <c r="V1237" s="81"/>
      <c r="W1237" s="81"/>
      <c r="X1237" s="81"/>
      <c r="Y1237" s="81"/>
      <c r="Z1237" s="81"/>
      <c r="AA1237" s="81"/>
      <c r="AB1237" s="81"/>
      <c r="AC1237" s="81"/>
      <c r="AD1237" s="81"/>
      <c r="AE1237" s="81"/>
      <c r="AF1237" s="81"/>
      <c r="AG1237" s="81"/>
      <c r="AH1237" s="81"/>
      <c r="AI1237" s="81"/>
    </row>
    <row r="1238" spans="1:35" ht="15.75">
      <c r="A1238" s="81"/>
      <c r="B1238" s="81"/>
      <c r="C1238" s="81"/>
      <c r="D1238" s="81"/>
      <c r="E1238" s="81"/>
      <c r="F1238" s="81"/>
      <c r="G1238" s="81"/>
      <c r="H1238" s="81"/>
      <c r="I1238" s="81"/>
      <c r="J1238" s="81"/>
      <c r="K1238" s="81"/>
      <c r="L1238" s="81"/>
      <c r="M1238" s="81"/>
      <c r="N1238" s="81"/>
      <c r="O1238" s="81"/>
      <c r="P1238" s="81"/>
      <c r="Q1238" s="81"/>
      <c r="R1238" s="81"/>
      <c r="S1238" s="81"/>
      <c r="T1238" s="81"/>
      <c r="U1238" s="81"/>
      <c r="V1238" s="81"/>
      <c r="W1238" s="81"/>
      <c r="X1238" s="81"/>
      <c r="Y1238" s="81"/>
      <c r="Z1238" s="81"/>
      <c r="AA1238" s="81"/>
      <c r="AB1238" s="81"/>
      <c r="AC1238" s="81"/>
      <c r="AD1238" s="81"/>
      <c r="AE1238" s="81"/>
      <c r="AF1238" s="81"/>
      <c r="AG1238" s="81"/>
      <c r="AH1238" s="81"/>
      <c r="AI1238" s="81"/>
    </row>
    <row r="1239" spans="1:35" ht="15.75">
      <c r="A1239" s="81"/>
      <c r="B1239" s="81"/>
      <c r="C1239" s="81"/>
      <c r="D1239" s="81"/>
      <c r="E1239" s="81"/>
      <c r="F1239" s="81"/>
      <c r="G1239" s="81"/>
      <c r="H1239" s="81"/>
      <c r="I1239" s="81"/>
      <c r="J1239" s="81"/>
      <c r="K1239" s="81"/>
      <c r="L1239" s="81"/>
      <c r="M1239" s="81"/>
      <c r="N1239" s="81"/>
      <c r="O1239" s="81"/>
      <c r="P1239" s="81"/>
      <c r="Q1239" s="81"/>
      <c r="R1239" s="81"/>
      <c r="S1239" s="81"/>
      <c r="T1239" s="81"/>
      <c r="U1239" s="81"/>
      <c r="V1239" s="81"/>
      <c r="W1239" s="81"/>
      <c r="X1239" s="81"/>
      <c r="Y1239" s="81"/>
      <c r="Z1239" s="81"/>
      <c r="AA1239" s="81"/>
      <c r="AB1239" s="81"/>
      <c r="AC1239" s="81"/>
      <c r="AD1239" s="81"/>
      <c r="AE1239" s="81"/>
      <c r="AF1239" s="81"/>
      <c r="AG1239" s="81"/>
      <c r="AH1239" s="81"/>
      <c r="AI1239" s="81"/>
    </row>
    <row r="1240" spans="1:35" ht="15.75">
      <c r="A1240" s="81"/>
      <c r="B1240" s="81"/>
      <c r="C1240" s="81"/>
      <c r="D1240" s="81"/>
      <c r="E1240" s="81"/>
      <c r="F1240" s="81"/>
      <c r="G1240" s="81"/>
      <c r="H1240" s="81"/>
      <c r="I1240" s="81"/>
      <c r="J1240" s="81"/>
      <c r="K1240" s="81"/>
      <c r="L1240" s="81"/>
      <c r="M1240" s="81"/>
      <c r="N1240" s="81"/>
      <c r="O1240" s="81"/>
      <c r="P1240" s="81"/>
      <c r="Q1240" s="81"/>
      <c r="R1240" s="81"/>
      <c r="S1240" s="81"/>
      <c r="T1240" s="81"/>
      <c r="U1240" s="81"/>
      <c r="V1240" s="81"/>
      <c r="W1240" s="81"/>
      <c r="X1240" s="81"/>
      <c r="Y1240" s="81"/>
      <c r="Z1240" s="81"/>
      <c r="AA1240" s="81"/>
      <c r="AB1240" s="81"/>
      <c r="AC1240" s="81"/>
      <c r="AD1240" s="81"/>
      <c r="AE1240" s="81"/>
      <c r="AF1240" s="81"/>
      <c r="AG1240" s="81"/>
      <c r="AH1240" s="81"/>
      <c r="AI1240" s="81"/>
    </row>
    <row r="1241" spans="1:35" ht="15.75">
      <c r="A1241" s="81"/>
      <c r="B1241" s="81"/>
      <c r="C1241" s="81"/>
      <c r="D1241" s="81"/>
      <c r="E1241" s="81"/>
      <c r="F1241" s="81"/>
      <c r="G1241" s="81"/>
      <c r="H1241" s="81"/>
      <c r="I1241" s="81"/>
      <c r="J1241" s="81"/>
      <c r="K1241" s="81"/>
      <c r="L1241" s="81"/>
      <c r="M1241" s="81"/>
      <c r="N1241" s="81"/>
      <c r="O1241" s="81"/>
      <c r="P1241" s="81"/>
      <c r="Q1241" s="81"/>
      <c r="R1241" s="81"/>
      <c r="S1241" s="81"/>
      <c r="T1241" s="81"/>
      <c r="U1241" s="81"/>
      <c r="V1241" s="81"/>
      <c r="W1241" s="81"/>
      <c r="X1241" s="81"/>
      <c r="Y1241" s="81"/>
      <c r="Z1241" s="81"/>
      <c r="AA1241" s="81"/>
      <c r="AB1241" s="81"/>
      <c r="AC1241" s="81"/>
      <c r="AD1241" s="81"/>
      <c r="AE1241" s="81"/>
      <c r="AF1241" s="81"/>
      <c r="AG1241" s="81"/>
      <c r="AH1241" s="81"/>
      <c r="AI1241" s="81"/>
    </row>
    <row r="1242" spans="1:35" ht="15.75">
      <c r="A1242" s="81"/>
      <c r="B1242" s="81"/>
      <c r="C1242" s="81"/>
      <c r="D1242" s="81"/>
      <c r="E1242" s="81"/>
      <c r="F1242" s="81"/>
      <c r="G1242" s="81"/>
      <c r="H1242" s="81"/>
      <c r="I1242" s="81"/>
      <c r="J1242" s="81"/>
      <c r="K1242" s="81"/>
      <c r="L1242" s="81"/>
      <c r="M1242" s="81"/>
      <c r="N1242" s="81"/>
      <c r="O1242" s="81"/>
      <c r="P1242" s="81"/>
      <c r="Q1242" s="81"/>
      <c r="R1242" s="81"/>
      <c r="S1242" s="81"/>
      <c r="T1242" s="81"/>
      <c r="U1242" s="81"/>
      <c r="V1242" s="81"/>
      <c r="W1242" s="81"/>
      <c r="X1242" s="81"/>
      <c r="Y1242" s="81"/>
      <c r="Z1242" s="81"/>
      <c r="AA1242" s="81"/>
      <c r="AB1242" s="81"/>
      <c r="AC1242" s="81"/>
      <c r="AD1242" s="81"/>
      <c r="AE1242" s="81"/>
      <c r="AF1242" s="81"/>
      <c r="AG1242" s="81"/>
      <c r="AH1242" s="81"/>
      <c r="AI1242" s="81"/>
    </row>
    <row r="1243" spans="1:35" ht="15.75">
      <c r="A1243" s="81"/>
      <c r="B1243" s="81"/>
      <c r="C1243" s="81"/>
      <c r="D1243" s="81"/>
      <c r="E1243" s="81"/>
      <c r="F1243" s="81"/>
      <c r="G1243" s="81"/>
      <c r="H1243" s="81"/>
      <c r="I1243" s="81"/>
      <c r="J1243" s="81"/>
      <c r="K1243" s="81"/>
      <c r="L1243" s="81"/>
      <c r="M1243" s="81"/>
      <c r="N1243" s="81"/>
      <c r="O1243" s="81"/>
      <c r="P1243" s="81"/>
      <c r="Q1243" s="81"/>
      <c r="R1243" s="81"/>
      <c r="S1243" s="81"/>
      <c r="T1243" s="81"/>
      <c r="U1243" s="81"/>
      <c r="V1243" s="81"/>
      <c r="W1243" s="81"/>
      <c r="X1243" s="81"/>
      <c r="Y1243" s="81"/>
      <c r="Z1243" s="81"/>
      <c r="AA1243" s="81"/>
      <c r="AB1243" s="81"/>
      <c r="AC1243" s="81"/>
      <c r="AD1243" s="81"/>
      <c r="AE1243" s="81"/>
      <c r="AF1243" s="81"/>
      <c r="AG1243" s="81"/>
      <c r="AH1243" s="81"/>
      <c r="AI1243" s="81"/>
    </row>
    <row r="1244" spans="1:35" ht="15.75">
      <c r="A1244" s="81"/>
      <c r="B1244" s="81"/>
      <c r="C1244" s="81"/>
      <c r="D1244" s="81"/>
      <c r="E1244" s="81"/>
      <c r="F1244" s="81"/>
      <c r="G1244" s="81"/>
      <c r="H1244" s="81"/>
      <c r="I1244" s="81"/>
      <c r="J1244" s="81"/>
      <c r="K1244" s="81"/>
      <c r="L1244" s="81"/>
      <c r="M1244" s="81"/>
      <c r="N1244" s="81"/>
      <c r="O1244" s="81"/>
      <c r="P1244" s="81"/>
      <c r="Q1244" s="81"/>
      <c r="R1244" s="81"/>
      <c r="S1244" s="81"/>
      <c r="T1244" s="81"/>
      <c r="U1244" s="81"/>
      <c r="V1244" s="81"/>
      <c r="W1244" s="81"/>
      <c r="X1244" s="81"/>
      <c r="Y1244" s="81"/>
      <c r="Z1244" s="81"/>
      <c r="AA1244" s="81"/>
      <c r="AB1244" s="81"/>
      <c r="AC1244" s="81"/>
      <c r="AD1244" s="81"/>
      <c r="AE1244" s="81"/>
      <c r="AF1244" s="81"/>
      <c r="AG1244" s="81"/>
      <c r="AH1244" s="81"/>
      <c r="AI1244" s="81"/>
    </row>
    <row r="1245" spans="1:35" ht="15.75">
      <c r="A1245" s="81"/>
      <c r="B1245" s="81"/>
      <c r="C1245" s="81"/>
      <c r="D1245" s="81"/>
      <c r="E1245" s="81"/>
      <c r="F1245" s="81"/>
      <c r="G1245" s="81"/>
      <c r="H1245" s="81"/>
      <c r="I1245" s="81"/>
      <c r="J1245" s="81"/>
      <c r="K1245" s="81"/>
      <c r="L1245" s="81"/>
      <c r="M1245" s="81"/>
      <c r="N1245" s="81"/>
      <c r="O1245" s="81"/>
      <c r="P1245" s="81"/>
      <c r="Q1245" s="81"/>
      <c r="R1245" s="81"/>
      <c r="S1245" s="81"/>
      <c r="T1245" s="81"/>
      <c r="U1245" s="81"/>
      <c r="V1245" s="81"/>
      <c r="W1245" s="81"/>
      <c r="X1245" s="81"/>
      <c r="Y1245" s="81"/>
      <c r="Z1245" s="81"/>
      <c r="AA1245" s="81"/>
      <c r="AB1245" s="81"/>
      <c r="AC1245" s="81"/>
      <c r="AD1245" s="81"/>
      <c r="AE1245" s="81"/>
      <c r="AF1245" s="81"/>
      <c r="AG1245" s="81"/>
      <c r="AH1245" s="81"/>
      <c r="AI1245" s="81"/>
    </row>
    <row r="1246" spans="1:35" ht="15.75">
      <c r="A1246" s="81"/>
      <c r="B1246" s="81"/>
      <c r="C1246" s="81"/>
      <c r="D1246" s="81"/>
      <c r="E1246" s="81"/>
      <c r="F1246" s="81"/>
      <c r="G1246" s="81"/>
      <c r="H1246" s="81"/>
      <c r="I1246" s="81"/>
      <c r="J1246" s="81"/>
      <c r="K1246" s="81"/>
      <c r="L1246" s="81"/>
      <c r="M1246" s="81"/>
      <c r="N1246" s="81"/>
      <c r="O1246" s="81"/>
      <c r="P1246" s="81"/>
      <c r="Q1246" s="81"/>
      <c r="R1246" s="81"/>
      <c r="S1246" s="81"/>
      <c r="T1246" s="81"/>
      <c r="U1246" s="81"/>
      <c r="V1246" s="81"/>
      <c r="W1246" s="81"/>
      <c r="X1246" s="81"/>
      <c r="Y1246" s="81"/>
      <c r="Z1246" s="81"/>
      <c r="AA1246" s="81"/>
      <c r="AB1246" s="81"/>
      <c r="AC1246" s="81"/>
      <c r="AD1246" s="81"/>
      <c r="AE1246" s="81"/>
      <c r="AF1246" s="81"/>
      <c r="AG1246" s="81"/>
      <c r="AH1246" s="81"/>
      <c r="AI1246" s="81"/>
    </row>
    <row r="1247" spans="1:35" ht="15.75">
      <c r="A1247" s="81"/>
      <c r="B1247" s="81"/>
      <c r="C1247" s="81"/>
      <c r="D1247" s="81"/>
      <c r="E1247" s="81"/>
      <c r="F1247" s="81"/>
      <c r="G1247" s="81"/>
      <c r="H1247" s="81"/>
      <c r="I1247" s="81"/>
      <c r="J1247" s="81"/>
      <c r="K1247" s="81"/>
      <c r="L1247" s="81"/>
      <c r="M1247" s="81"/>
      <c r="N1247" s="81"/>
      <c r="O1247" s="81"/>
      <c r="P1247" s="81"/>
      <c r="Q1247" s="81"/>
      <c r="R1247" s="81"/>
      <c r="S1247" s="81"/>
      <c r="T1247" s="81"/>
      <c r="U1247" s="81"/>
      <c r="V1247" s="81"/>
      <c r="W1247" s="81"/>
      <c r="X1247" s="81"/>
      <c r="Y1247" s="81"/>
      <c r="Z1247" s="81"/>
      <c r="AA1247" s="81"/>
      <c r="AB1247" s="81"/>
      <c r="AC1247" s="81"/>
      <c r="AD1247" s="81"/>
      <c r="AE1247" s="81"/>
      <c r="AF1247" s="81"/>
      <c r="AG1247" s="81"/>
      <c r="AH1247" s="81"/>
      <c r="AI1247" s="81"/>
    </row>
    <row r="1248" spans="1:35" ht="15.75">
      <c r="A1248" s="81"/>
      <c r="B1248" s="81"/>
      <c r="C1248" s="81"/>
      <c r="D1248" s="81"/>
      <c r="E1248" s="81"/>
      <c r="F1248" s="81"/>
      <c r="G1248" s="81"/>
      <c r="H1248" s="81"/>
      <c r="I1248" s="81"/>
      <c r="J1248" s="81"/>
      <c r="K1248" s="81"/>
      <c r="L1248" s="81"/>
      <c r="M1248" s="81"/>
      <c r="N1248" s="81"/>
      <c r="O1248" s="81"/>
      <c r="P1248" s="81"/>
      <c r="Q1248" s="81"/>
      <c r="R1248" s="81"/>
      <c r="S1248" s="81"/>
      <c r="T1248" s="81"/>
      <c r="U1248" s="81"/>
      <c r="V1248" s="81"/>
      <c r="W1248" s="81"/>
      <c r="X1248" s="81"/>
      <c r="Y1248" s="81"/>
      <c r="Z1248" s="81"/>
      <c r="AA1248" s="81"/>
      <c r="AB1248" s="81"/>
      <c r="AC1248" s="81"/>
      <c r="AD1248" s="81"/>
      <c r="AE1248" s="81"/>
      <c r="AF1248" s="81"/>
      <c r="AG1248" s="81"/>
      <c r="AH1248" s="81"/>
      <c r="AI1248" s="81"/>
    </row>
    <row r="1249" spans="1:35" ht="15.75">
      <c r="A1249" s="81"/>
      <c r="B1249" s="81"/>
      <c r="C1249" s="81"/>
      <c r="D1249" s="81"/>
      <c r="E1249" s="81"/>
      <c r="F1249" s="81"/>
      <c r="G1249" s="81"/>
      <c r="H1249" s="81"/>
      <c r="I1249" s="81"/>
      <c r="J1249" s="81"/>
      <c r="K1249" s="81"/>
      <c r="L1249" s="81"/>
      <c r="M1249" s="81"/>
      <c r="N1249" s="81"/>
      <c r="O1249" s="81"/>
      <c r="P1249" s="81"/>
      <c r="Q1249" s="81"/>
      <c r="R1249" s="81"/>
      <c r="S1249" s="81"/>
      <c r="T1249" s="81"/>
      <c r="U1249" s="81"/>
      <c r="V1249" s="81"/>
      <c r="W1249" s="81"/>
      <c r="X1249" s="81"/>
      <c r="Y1249" s="81"/>
      <c r="Z1249" s="81"/>
      <c r="AA1249" s="81"/>
      <c r="AB1249" s="81"/>
      <c r="AC1249" s="81"/>
      <c r="AD1249" s="81"/>
      <c r="AE1249" s="81"/>
      <c r="AF1249" s="81"/>
      <c r="AG1249" s="81"/>
      <c r="AH1249" s="81"/>
      <c r="AI1249" s="81"/>
    </row>
    <row r="1250" spans="1:35" ht="15.75">
      <c r="A1250" s="81"/>
      <c r="B1250" s="81"/>
      <c r="C1250" s="81"/>
      <c r="D1250" s="81"/>
      <c r="E1250" s="81"/>
      <c r="F1250" s="81"/>
      <c r="G1250" s="81"/>
      <c r="H1250" s="81"/>
      <c r="I1250" s="81"/>
      <c r="J1250" s="81"/>
      <c r="K1250" s="81"/>
      <c r="L1250" s="81"/>
      <c r="M1250" s="81"/>
      <c r="N1250" s="81"/>
      <c r="O1250" s="81"/>
      <c r="P1250" s="81"/>
      <c r="Q1250" s="81"/>
      <c r="R1250" s="81"/>
      <c r="S1250" s="81"/>
      <c r="T1250" s="81"/>
      <c r="U1250" s="81"/>
      <c r="V1250" s="81"/>
      <c r="W1250" s="81"/>
      <c r="X1250" s="81"/>
      <c r="Y1250" s="81"/>
      <c r="Z1250" s="81"/>
      <c r="AA1250" s="81"/>
      <c r="AB1250" s="81"/>
      <c r="AC1250" s="81"/>
      <c r="AD1250" s="81"/>
      <c r="AE1250" s="81"/>
      <c r="AF1250" s="81"/>
      <c r="AG1250" s="81"/>
      <c r="AH1250" s="81"/>
      <c r="AI1250" s="81"/>
    </row>
    <row r="1251" spans="1:35" ht="15.75">
      <c r="A1251" s="81"/>
      <c r="B1251" s="81"/>
      <c r="C1251" s="81"/>
      <c r="D1251" s="81"/>
      <c r="E1251" s="81"/>
      <c r="F1251" s="81"/>
      <c r="G1251" s="81"/>
      <c r="H1251" s="81"/>
      <c r="I1251" s="81"/>
      <c r="J1251" s="81"/>
      <c r="K1251" s="81"/>
      <c r="L1251" s="81"/>
      <c r="M1251" s="81"/>
      <c r="N1251" s="81"/>
      <c r="O1251" s="81"/>
      <c r="P1251" s="81"/>
      <c r="Q1251" s="81"/>
      <c r="R1251" s="81"/>
      <c r="S1251" s="81"/>
      <c r="T1251" s="81"/>
      <c r="U1251" s="81"/>
      <c r="V1251" s="81"/>
      <c r="W1251" s="81"/>
      <c r="X1251" s="81"/>
      <c r="Y1251" s="81"/>
      <c r="Z1251" s="81"/>
      <c r="AA1251" s="81"/>
      <c r="AB1251" s="81"/>
      <c r="AC1251" s="81"/>
      <c r="AD1251" s="81"/>
      <c r="AE1251" s="81"/>
      <c r="AF1251" s="81"/>
      <c r="AG1251" s="81"/>
      <c r="AH1251" s="81"/>
      <c r="AI1251" s="81"/>
    </row>
    <row r="1252" spans="1:35" ht="15.75">
      <c r="A1252" s="81"/>
      <c r="B1252" s="81"/>
      <c r="C1252" s="81"/>
      <c r="D1252" s="81"/>
      <c r="E1252" s="81"/>
      <c r="F1252" s="81"/>
      <c r="G1252" s="81"/>
      <c r="H1252" s="81"/>
      <c r="I1252" s="81"/>
      <c r="J1252" s="81"/>
      <c r="K1252" s="81"/>
      <c r="L1252" s="81"/>
      <c r="M1252" s="81"/>
      <c r="N1252" s="81"/>
      <c r="O1252" s="81"/>
      <c r="P1252" s="81"/>
      <c r="Q1252" s="81"/>
      <c r="R1252" s="81"/>
      <c r="S1252" s="81"/>
      <c r="T1252" s="81"/>
      <c r="U1252" s="81"/>
      <c r="V1252" s="81"/>
      <c r="W1252" s="81"/>
      <c r="X1252" s="81"/>
      <c r="Y1252" s="81"/>
      <c r="Z1252" s="81"/>
      <c r="AA1252" s="81"/>
      <c r="AB1252" s="81"/>
      <c r="AC1252" s="81"/>
      <c r="AD1252" s="81"/>
      <c r="AE1252" s="81"/>
      <c r="AF1252" s="81"/>
      <c r="AG1252" s="81"/>
      <c r="AH1252" s="81"/>
      <c r="AI1252" s="81"/>
    </row>
    <row r="1253" spans="1:35" ht="15.75">
      <c r="A1253" s="81"/>
      <c r="B1253" s="81"/>
      <c r="C1253" s="81"/>
      <c r="D1253" s="81"/>
      <c r="E1253" s="81"/>
      <c r="F1253" s="81"/>
      <c r="G1253" s="81"/>
      <c r="H1253" s="81"/>
      <c r="I1253" s="81"/>
      <c r="J1253" s="81"/>
      <c r="K1253" s="81"/>
      <c r="L1253" s="81"/>
      <c r="M1253" s="81"/>
      <c r="N1253" s="81"/>
      <c r="O1253" s="81"/>
      <c r="P1253" s="81"/>
      <c r="Q1253" s="81"/>
      <c r="R1253" s="81"/>
      <c r="S1253" s="81"/>
      <c r="T1253" s="81"/>
      <c r="U1253" s="81"/>
      <c r="V1253" s="81"/>
      <c r="W1253" s="81"/>
      <c r="X1253" s="81"/>
      <c r="Y1253" s="81"/>
      <c r="Z1253" s="81"/>
      <c r="AA1253" s="81"/>
      <c r="AB1253" s="81"/>
      <c r="AC1253" s="81"/>
      <c r="AD1253" s="81"/>
      <c r="AE1253" s="81"/>
      <c r="AF1253" s="81"/>
      <c r="AG1253" s="81"/>
      <c r="AH1253" s="81"/>
      <c r="AI1253" s="81"/>
    </row>
    <row r="1254" spans="1:35" ht="15.75">
      <c r="A1254" s="81"/>
      <c r="B1254" s="81"/>
      <c r="C1254" s="81"/>
      <c r="D1254" s="81"/>
      <c r="E1254" s="81"/>
      <c r="F1254" s="81"/>
      <c r="G1254" s="81"/>
      <c r="H1254" s="81"/>
      <c r="I1254" s="81"/>
      <c r="J1254" s="81"/>
      <c r="K1254" s="81"/>
      <c r="L1254" s="81"/>
      <c r="M1254" s="81"/>
      <c r="N1254" s="81"/>
      <c r="O1254" s="81"/>
      <c r="P1254" s="81"/>
      <c r="Q1254" s="81"/>
      <c r="R1254" s="81"/>
      <c r="S1254" s="81"/>
      <c r="T1254" s="81"/>
      <c r="U1254" s="81"/>
      <c r="V1254" s="81"/>
      <c r="W1254" s="81"/>
      <c r="X1254" s="81"/>
      <c r="Y1254" s="81"/>
      <c r="Z1254" s="81"/>
      <c r="AA1254" s="81"/>
      <c r="AB1254" s="81"/>
      <c r="AC1254" s="81"/>
      <c r="AD1254" s="81"/>
      <c r="AE1254" s="81"/>
      <c r="AF1254" s="81"/>
      <c r="AG1254" s="81"/>
      <c r="AH1254" s="81"/>
      <c r="AI1254" s="81"/>
    </row>
    <row r="1255" spans="1:35" ht="15.75">
      <c r="A1255" s="81"/>
      <c r="B1255" s="81"/>
      <c r="C1255" s="81"/>
      <c r="D1255" s="81"/>
      <c r="E1255" s="81"/>
      <c r="F1255" s="81"/>
      <c r="G1255" s="81"/>
      <c r="H1255" s="81"/>
      <c r="I1255" s="81"/>
      <c r="J1255" s="81"/>
      <c r="K1255" s="81"/>
      <c r="L1255" s="81"/>
      <c r="M1255" s="81"/>
      <c r="N1255" s="81"/>
      <c r="O1255" s="81"/>
      <c r="P1255" s="81"/>
      <c r="Q1255" s="81"/>
      <c r="R1255" s="81"/>
      <c r="S1255" s="81"/>
      <c r="T1255" s="81"/>
      <c r="U1255" s="81"/>
      <c r="V1255" s="81"/>
      <c r="W1255" s="81"/>
      <c r="X1255" s="81"/>
      <c r="Y1255" s="81"/>
      <c r="Z1255" s="81"/>
      <c r="AA1255" s="81"/>
      <c r="AB1255" s="81"/>
      <c r="AC1255" s="81"/>
      <c r="AD1255" s="81"/>
      <c r="AE1255" s="81"/>
      <c r="AF1255" s="81"/>
      <c r="AG1255" s="81"/>
      <c r="AH1255" s="81"/>
      <c r="AI1255" s="81"/>
    </row>
    <row r="1256" spans="1:35" ht="15.75">
      <c r="A1256" s="81"/>
      <c r="B1256" s="81"/>
      <c r="C1256" s="81"/>
      <c r="D1256" s="81"/>
      <c r="E1256" s="81"/>
      <c r="F1256" s="81"/>
      <c r="G1256" s="81"/>
      <c r="H1256" s="81"/>
      <c r="I1256" s="81"/>
      <c r="J1256" s="81"/>
      <c r="K1256" s="81"/>
      <c r="L1256" s="81"/>
      <c r="M1256" s="81"/>
      <c r="N1256" s="81"/>
      <c r="O1256" s="81"/>
      <c r="P1256" s="81"/>
      <c r="Q1256" s="81"/>
      <c r="R1256" s="81"/>
      <c r="S1256" s="81"/>
      <c r="T1256" s="81"/>
      <c r="U1256" s="81"/>
      <c r="V1256" s="81"/>
      <c r="W1256" s="81"/>
      <c r="X1256" s="81"/>
      <c r="Y1256" s="81"/>
      <c r="Z1256" s="81"/>
      <c r="AA1256" s="81"/>
      <c r="AB1256" s="81"/>
      <c r="AC1256" s="81"/>
      <c r="AD1256" s="81"/>
      <c r="AE1256" s="81"/>
      <c r="AF1256" s="81"/>
      <c r="AG1256" s="81"/>
      <c r="AH1256" s="81"/>
      <c r="AI1256" s="81"/>
    </row>
    <row r="1257" spans="1:35" ht="15.75">
      <c r="A1257" s="81"/>
      <c r="B1257" s="81"/>
      <c r="C1257" s="81"/>
      <c r="D1257" s="81"/>
      <c r="E1257" s="81"/>
      <c r="F1257" s="81"/>
      <c r="G1257" s="81"/>
      <c r="H1257" s="81"/>
      <c r="I1257" s="81"/>
      <c r="J1257" s="81"/>
      <c r="K1257" s="81"/>
      <c r="L1257" s="81"/>
      <c r="M1257" s="81"/>
      <c r="N1257" s="81"/>
      <c r="O1257" s="81"/>
      <c r="P1257" s="81"/>
      <c r="Q1257" s="81"/>
      <c r="R1257" s="81"/>
      <c r="S1257" s="81"/>
      <c r="T1257" s="81"/>
      <c r="U1257" s="81"/>
      <c r="V1257" s="81"/>
      <c r="W1257" s="81"/>
      <c r="X1257" s="81"/>
      <c r="Y1257" s="81"/>
      <c r="Z1257" s="81"/>
      <c r="AA1257" s="81"/>
      <c r="AB1257" s="81"/>
      <c r="AC1257" s="81"/>
      <c r="AD1257" s="81"/>
      <c r="AE1257" s="81"/>
      <c r="AF1257" s="81"/>
      <c r="AG1257" s="81"/>
      <c r="AH1257" s="81"/>
      <c r="AI1257" s="81"/>
    </row>
    <row r="1258" spans="1:35" ht="15.75">
      <c r="A1258" s="81"/>
      <c r="B1258" s="81"/>
      <c r="C1258" s="81"/>
      <c r="D1258" s="81"/>
      <c r="E1258" s="81"/>
      <c r="F1258" s="81"/>
      <c r="G1258" s="81"/>
      <c r="H1258" s="81"/>
      <c r="I1258" s="81"/>
      <c r="J1258" s="81"/>
      <c r="K1258" s="81"/>
      <c r="L1258" s="81"/>
      <c r="M1258" s="81"/>
      <c r="N1258" s="81"/>
      <c r="O1258" s="81"/>
      <c r="P1258" s="81"/>
      <c r="Q1258" s="81"/>
      <c r="R1258" s="81"/>
      <c r="S1258" s="81"/>
      <c r="T1258" s="81"/>
      <c r="U1258" s="81"/>
      <c r="V1258" s="81"/>
      <c r="W1258" s="81"/>
      <c r="X1258" s="81"/>
      <c r="Y1258" s="81"/>
      <c r="Z1258" s="81"/>
      <c r="AA1258" s="81"/>
      <c r="AB1258" s="81"/>
      <c r="AC1258" s="81"/>
      <c r="AD1258" s="81"/>
      <c r="AE1258" s="81"/>
      <c r="AF1258" s="81"/>
      <c r="AG1258" s="81"/>
      <c r="AH1258" s="81"/>
      <c r="AI1258" s="81"/>
    </row>
    <row r="1259" spans="1:35" ht="15.75">
      <c r="A1259" s="81"/>
      <c r="B1259" s="81"/>
      <c r="C1259" s="81"/>
      <c r="D1259" s="81"/>
      <c r="E1259" s="81"/>
      <c r="F1259" s="81"/>
      <c r="G1259" s="81"/>
      <c r="H1259" s="81"/>
      <c r="I1259" s="81"/>
      <c r="J1259" s="81"/>
      <c r="K1259" s="81"/>
      <c r="L1259" s="81"/>
      <c r="M1259" s="81"/>
      <c r="N1259" s="81"/>
      <c r="O1259" s="81"/>
      <c r="P1259" s="81"/>
      <c r="Q1259" s="81"/>
      <c r="R1259" s="81"/>
      <c r="S1259" s="81"/>
      <c r="T1259" s="81"/>
      <c r="U1259" s="81"/>
      <c r="V1259" s="81"/>
      <c r="W1259" s="81"/>
      <c r="X1259" s="81"/>
      <c r="Y1259" s="81"/>
      <c r="Z1259" s="81"/>
      <c r="AA1259" s="81"/>
      <c r="AB1259" s="81"/>
      <c r="AC1259" s="81"/>
      <c r="AD1259" s="81"/>
      <c r="AE1259" s="81"/>
      <c r="AF1259" s="81"/>
      <c r="AG1259" s="81"/>
      <c r="AH1259" s="81"/>
      <c r="AI1259" s="81"/>
    </row>
    <row r="1260" spans="1:35" ht="15.75">
      <c r="A1260" s="81"/>
      <c r="B1260" s="81"/>
      <c r="C1260" s="81"/>
      <c r="D1260" s="81"/>
      <c r="E1260" s="81"/>
      <c r="F1260" s="81"/>
      <c r="G1260" s="81"/>
      <c r="H1260" s="81"/>
      <c r="I1260" s="81"/>
      <c r="J1260" s="81"/>
      <c r="K1260" s="81"/>
      <c r="L1260" s="81"/>
      <c r="M1260" s="81"/>
      <c r="N1260" s="81"/>
      <c r="O1260" s="81"/>
      <c r="P1260" s="81"/>
      <c r="Q1260" s="81"/>
      <c r="R1260" s="81"/>
      <c r="S1260" s="81"/>
      <c r="T1260" s="81"/>
      <c r="U1260" s="81"/>
      <c r="V1260" s="81"/>
      <c r="W1260" s="81"/>
      <c r="X1260" s="81"/>
      <c r="Y1260" s="81"/>
      <c r="Z1260" s="81"/>
      <c r="AA1260" s="81"/>
      <c r="AB1260" s="81"/>
      <c r="AC1260" s="81"/>
      <c r="AD1260" s="81"/>
      <c r="AE1260" s="81"/>
      <c r="AF1260" s="81"/>
      <c r="AG1260" s="81"/>
      <c r="AH1260" s="81"/>
      <c r="AI1260" s="81"/>
    </row>
    <row r="1261" spans="1:35" ht="15.75">
      <c r="A1261" s="81"/>
      <c r="B1261" s="81"/>
      <c r="C1261" s="81"/>
      <c r="D1261" s="81"/>
      <c r="E1261" s="81"/>
      <c r="F1261" s="81"/>
      <c r="G1261" s="81"/>
      <c r="H1261" s="81"/>
      <c r="I1261" s="81"/>
      <c r="J1261" s="81"/>
      <c r="K1261" s="81"/>
      <c r="L1261" s="81"/>
      <c r="M1261" s="81"/>
      <c r="N1261" s="81"/>
      <c r="O1261" s="81"/>
      <c r="P1261" s="81"/>
      <c r="Q1261" s="81"/>
      <c r="R1261" s="81"/>
      <c r="S1261" s="81"/>
      <c r="T1261" s="81"/>
      <c r="U1261" s="81"/>
      <c r="V1261" s="81"/>
      <c r="W1261" s="81"/>
      <c r="X1261" s="81"/>
      <c r="Y1261" s="81"/>
      <c r="Z1261" s="81"/>
      <c r="AA1261" s="81"/>
      <c r="AB1261" s="81"/>
      <c r="AC1261" s="81"/>
      <c r="AD1261" s="81"/>
      <c r="AE1261" s="81"/>
      <c r="AF1261" s="81"/>
      <c r="AG1261" s="81"/>
      <c r="AH1261" s="81"/>
      <c r="AI1261" s="81"/>
    </row>
    <row r="1262" spans="1:35" ht="15.75">
      <c r="A1262" s="81"/>
      <c r="B1262" s="81"/>
      <c r="C1262" s="81"/>
      <c r="D1262" s="81"/>
      <c r="E1262" s="81"/>
      <c r="F1262" s="81"/>
      <c r="G1262" s="81"/>
      <c r="H1262" s="81"/>
      <c r="I1262" s="81"/>
      <c r="J1262" s="81"/>
      <c r="K1262" s="81"/>
      <c r="L1262" s="81"/>
      <c r="M1262" s="81"/>
      <c r="N1262" s="81"/>
      <c r="O1262" s="81"/>
      <c r="P1262" s="81"/>
      <c r="Q1262" s="81"/>
      <c r="R1262" s="81"/>
      <c r="S1262" s="81"/>
      <c r="T1262" s="81"/>
      <c r="U1262" s="81"/>
      <c r="V1262" s="81"/>
      <c r="W1262" s="81"/>
      <c r="X1262" s="81"/>
      <c r="Y1262" s="81"/>
      <c r="Z1262" s="81"/>
      <c r="AA1262" s="81"/>
      <c r="AB1262" s="81"/>
      <c r="AC1262" s="81"/>
      <c r="AD1262" s="81"/>
      <c r="AE1262" s="81"/>
      <c r="AF1262" s="81"/>
      <c r="AG1262" s="81"/>
      <c r="AH1262" s="81"/>
      <c r="AI1262" s="81"/>
    </row>
    <row r="1263" spans="1:35" ht="15.75">
      <c r="A1263" s="81"/>
      <c r="B1263" s="81"/>
      <c r="C1263" s="81"/>
      <c r="D1263" s="81"/>
      <c r="E1263" s="81"/>
      <c r="F1263" s="81"/>
      <c r="G1263" s="81"/>
      <c r="H1263" s="81"/>
      <c r="I1263" s="81"/>
      <c r="J1263" s="81"/>
      <c r="K1263" s="81"/>
      <c r="L1263" s="81"/>
      <c r="M1263" s="81"/>
      <c r="N1263" s="81"/>
      <c r="O1263" s="81"/>
      <c r="P1263" s="81"/>
      <c r="Q1263" s="81"/>
      <c r="R1263" s="81"/>
      <c r="S1263" s="81"/>
      <c r="T1263" s="81"/>
      <c r="U1263" s="81"/>
      <c r="V1263" s="81"/>
      <c r="W1263" s="81"/>
      <c r="X1263" s="81"/>
      <c r="Y1263" s="81"/>
      <c r="Z1263" s="81"/>
      <c r="AA1263" s="81"/>
      <c r="AB1263" s="81"/>
      <c r="AC1263" s="81"/>
      <c r="AD1263" s="81"/>
      <c r="AE1263" s="81"/>
      <c r="AF1263" s="81"/>
      <c r="AG1263" s="81"/>
      <c r="AH1263" s="81"/>
      <c r="AI1263" s="81"/>
    </row>
    <row r="1264" spans="1:35" ht="15.75">
      <c r="A1264" s="81"/>
      <c r="B1264" s="81"/>
      <c r="C1264" s="81"/>
      <c r="D1264" s="81"/>
      <c r="E1264" s="81"/>
      <c r="F1264" s="81"/>
      <c r="G1264" s="81"/>
      <c r="H1264" s="81"/>
      <c r="I1264" s="81"/>
      <c r="J1264" s="81"/>
      <c r="K1264" s="81"/>
      <c r="L1264" s="81"/>
      <c r="M1264" s="81"/>
      <c r="N1264" s="81"/>
      <c r="O1264" s="81"/>
      <c r="P1264" s="81"/>
      <c r="Q1264" s="81"/>
      <c r="R1264" s="81"/>
      <c r="S1264" s="81"/>
      <c r="T1264" s="81"/>
      <c r="U1264" s="81"/>
      <c r="V1264" s="81"/>
      <c r="W1264" s="81"/>
      <c r="X1264" s="81"/>
      <c r="Y1264" s="81"/>
      <c r="Z1264" s="81"/>
      <c r="AA1264" s="81"/>
      <c r="AB1264" s="81"/>
      <c r="AC1264" s="81"/>
      <c r="AD1264" s="81"/>
      <c r="AE1264" s="81"/>
      <c r="AF1264" s="81"/>
      <c r="AG1264" s="81"/>
      <c r="AH1264" s="81"/>
      <c r="AI1264" s="81"/>
    </row>
    <row r="1265" spans="1:35" ht="15.75">
      <c r="A1265" s="81"/>
      <c r="B1265" s="81"/>
      <c r="C1265" s="81"/>
      <c r="D1265" s="81"/>
      <c r="E1265" s="81"/>
      <c r="F1265" s="81"/>
      <c r="G1265" s="81"/>
      <c r="H1265" s="81"/>
      <c r="I1265" s="81"/>
      <c r="J1265" s="81"/>
      <c r="K1265" s="81"/>
      <c r="L1265" s="81"/>
      <c r="M1265" s="81"/>
      <c r="N1265" s="81"/>
      <c r="O1265" s="81"/>
      <c r="P1265" s="81"/>
      <c r="Q1265" s="81"/>
      <c r="R1265" s="81"/>
      <c r="S1265" s="81"/>
      <c r="T1265" s="81"/>
      <c r="U1265" s="81"/>
      <c r="V1265" s="81"/>
      <c r="W1265" s="81"/>
      <c r="X1265" s="81"/>
      <c r="Y1265" s="81"/>
      <c r="Z1265" s="81"/>
      <c r="AA1265" s="81"/>
      <c r="AB1265" s="81"/>
      <c r="AC1265" s="81"/>
      <c r="AD1265" s="81"/>
      <c r="AE1265" s="81"/>
      <c r="AF1265" s="81"/>
      <c r="AG1265" s="81"/>
      <c r="AH1265" s="81"/>
      <c r="AI1265" s="81"/>
    </row>
    <row r="1266" spans="1:35" ht="15.75">
      <c r="A1266" s="81"/>
      <c r="B1266" s="81"/>
      <c r="C1266" s="81"/>
      <c r="D1266" s="81"/>
      <c r="E1266" s="81"/>
      <c r="F1266" s="81"/>
      <c r="G1266" s="81"/>
      <c r="H1266" s="81"/>
      <c r="I1266" s="81"/>
      <c r="J1266" s="81"/>
      <c r="K1266" s="81"/>
      <c r="L1266" s="81"/>
      <c r="M1266" s="81"/>
      <c r="N1266" s="81"/>
      <c r="O1266" s="81"/>
      <c r="P1266" s="81"/>
      <c r="Q1266" s="81"/>
      <c r="R1266" s="81"/>
      <c r="S1266" s="81"/>
      <c r="T1266" s="81"/>
      <c r="U1266" s="81"/>
      <c r="V1266" s="81"/>
      <c r="W1266" s="81"/>
      <c r="X1266" s="81"/>
      <c r="Y1266" s="81"/>
      <c r="Z1266" s="81"/>
      <c r="AA1266" s="81"/>
      <c r="AB1266" s="81"/>
      <c r="AC1266" s="81"/>
      <c r="AD1266" s="81"/>
      <c r="AE1266" s="81"/>
      <c r="AF1266" s="81"/>
      <c r="AG1266" s="81"/>
      <c r="AH1266" s="81"/>
      <c r="AI1266" s="81"/>
    </row>
    <row r="1267" spans="1:35" ht="15.75">
      <c r="A1267" s="81"/>
      <c r="B1267" s="81"/>
      <c r="C1267" s="81"/>
      <c r="D1267" s="81"/>
      <c r="E1267" s="81"/>
      <c r="F1267" s="81"/>
      <c r="G1267" s="81"/>
      <c r="H1267" s="81"/>
      <c r="I1267" s="81"/>
      <c r="J1267" s="81"/>
      <c r="K1267" s="81"/>
      <c r="L1267" s="81"/>
      <c r="M1267" s="81"/>
      <c r="N1267" s="81"/>
      <c r="O1267" s="81"/>
      <c r="P1267" s="81"/>
      <c r="Q1267" s="81"/>
      <c r="R1267" s="81"/>
      <c r="S1267" s="81"/>
      <c r="T1267" s="81"/>
      <c r="U1267" s="81"/>
      <c r="V1267" s="81"/>
      <c r="W1267" s="81"/>
      <c r="X1267" s="81"/>
      <c r="Y1267" s="81"/>
      <c r="Z1267" s="81"/>
      <c r="AA1267" s="81"/>
      <c r="AB1267" s="81"/>
      <c r="AC1267" s="81"/>
      <c r="AD1267" s="81"/>
      <c r="AE1267" s="81"/>
      <c r="AF1267" s="81"/>
      <c r="AG1267" s="81"/>
      <c r="AH1267" s="81"/>
      <c r="AI1267" s="81"/>
    </row>
    <row r="1268" spans="1:35" ht="15.75">
      <c r="A1268" s="81"/>
      <c r="B1268" s="81"/>
      <c r="C1268" s="81"/>
      <c r="D1268" s="81"/>
      <c r="E1268" s="81"/>
      <c r="F1268" s="81"/>
      <c r="G1268" s="81"/>
      <c r="H1268" s="81"/>
      <c r="I1268" s="81"/>
      <c r="J1268" s="81"/>
      <c r="K1268" s="81"/>
      <c r="L1268" s="81"/>
      <c r="M1268" s="81"/>
      <c r="N1268" s="81"/>
      <c r="O1268" s="81"/>
      <c r="P1268" s="81"/>
      <c r="Q1268" s="81"/>
      <c r="R1268" s="81"/>
      <c r="S1268" s="81"/>
      <c r="T1268" s="81"/>
      <c r="U1268" s="81"/>
      <c r="V1268" s="81"/>
      <c r="W1268" s="81"/>
      <c r="X1268" s="81"/>
      <c r="Y1268" s="81"/>
      <c r="Z1268" s="81"/>
      <c r="AA1268" s="81"/>
      <c r="AB1268" s="81"/>
      <c r="AC1268" s="81"/>
      <c r="AD1268" s="81"/>
      <c r="AE1268" s="81"/>
      <c r="AF1268" s="81"/>
      <c r="AG1268" s="81"/>
      <c r="AH1268" s="81"/>
      <c r="AI1268" s="81"/>
    </row>
    <row r="1269" spans="1:35" ht="15.75">
      <c r="A1269" s="81"/>
      <c r="B1269" s="81"/>
      <c r="C1269" s="81"/>
      <c r="D1269" s="81"/>
      <c r="E1269" s="81"/>
      <c r="F1269" s="81"/>
      <c r="G1269" s="81"/>
      <c r="H1269" s="81"/>
      <c r="I1269" s="81"/>
      <c r="J1269" s="81"/>
      <c r="K1269" s="81"/>
      <c r="L1269" s="81"/>
      <c r="M1269" s="81"/>
      <c r="N1269" s="81"/>
      <c r="O1269" s="81"/>
      <c r="P1269" s="81"/>
      <c r="Q1269" s="81"/>
      <c r="R1269" s="81"/>
      <c r="S1269" s="81"/>
      <c r="T1269" s="81"/>
      <c r="U1269" s="81"/>
      <c r="V1269" s="81"/>
      <c r="W1269" s="81"/>
      <c r="X1269" s="81"/>
      <c r="Y1269" s="81"/>
      <c r="Z1269" s="81"/>
      <c r="AA1269" s="81"/>
      <c r="AB1269" s="81"/>
      <c r="AC1269" s="81"/>
      <c r="AD1269" s="81"/>
      <c r="AE1269" s="81"/>
      <c r="AF1269" s="81"/>
      <c r="AG1269" s="81"/>
      <c r="AH1269" s="81"/>
      <c r="AI1269" s="81"/>
    </row>
    <row r="1270" spans="1:35" ht="15.75">
      <c r="A1270" s="81"/>
      <c r="B1270" s="81"/>
      <c r="C1270" s="81"/>
      <c r="D1270" s="81"/>
      <c r="E1270" s="81"/>
      <c r="F1270" s="81"/>
      <c r="G1270" s="81"/>
      <c r="H1270" s="81"/>
      <c r="I1270" s="81"/>
      <c r="J1270" s="81"/>
      <c r="K1270" s="81"/>
      <c r="L1270" s="81"/>
      <c r="M1270" s="81"/>
      <c r="N1270" s="81"/>
      <c r="O1270" s="81"/>
      <c r="P1270" s="81"/>
      <c r="Q1270" s="81"/>
      <c r="R1270" s="81"/>
      <c r="S1270" s="81"/>
      <c r="T1270" s="81"/>
      <c r="U1270" s="81"/>
      <c r="V1270" s="81"/>
      <c r="W1270" s="81"/>
      <c r="X1270" s="81"/>
      <c r="Y1270" s="81"/>
      <c r="Z1270" s="81"/>
      <c r="AA1270" s="81"/>
      <c r="AB1270" s="81"/>
      <c r="AC1270" s="81"/>
      <c r="AD1270" s="81"/>
      <c r="AE1270" s="81"/>
      <c r="AF1270" s="81"/>
      <c r="AG1270" s="81"/>
      <c r="AH1270" s="81"/>
      <c r="AI1270" s="81"/>
    </row>
    <row r="1271" spans="1:35" ht="15.75">
      <c r="A1271" s="81"/>
      <c r="B1271" s="81"/>
      <c r="C1271" s="81"/>
      <c r="D1271" s="81"/>
      <c r="E1271" s="81"/>
      <c r="F1271" s="81"/>
      <c r="G1271" s="81"/>
      <c r="H1271" s="81"/>
      <c r="I1271" s="81"/>
      <c r="J1271" s="81"/>
      <c r="K1271" s="81"/>
      <c r="L1271" s="81"/>
      <c r="M1271" s="81"/>
      <c r="N1271" s="81"/>
      <c r="O1271" s="81"/>
      <c r="P1271" s="81"/>
      <c r="Q1271" s="81"/>
      <c r="R1271" s="81"/>
      <c r="S1271" s="81"/>
      <c r="T1271" s="81"/>
      <c r="U1271" s="81"/>
      <c r="V1271" s="81"/>
      <c r="W1271" s="81"/>
      <c r="X1271" s="81"/>
      <c r="Y1271" s="81"/>
      <c r="Z1271" s="81"/>
      <c r="AA1271" s="81"/>
      <c r="AB1271" s="81"/>
      <c r="AC1271" s="81"/>
      <c r="AD1271" s="81"/>
      <c r="AE1271" s="81"/>
      <c r="AF1271" s="81"/>
      <c r="AG1271" s="81"/>
      <c r="AH1271" s="81"/>
      <c r="AI1271" s="81"/>
    </row>
    <row r="1272" spans="1:35" ht="15.75">
      <c r="A1272" s="81"/>
      <c r="B1272" s="81"/>
      <c r="C1272" s="81"/>
      <c r="D1272" s="81"/>
      <c r="E1272" s="81"/>
      <c r="F1272" s="81"/>
      <c r="G1272" s="81"/>
      <c r="H1272" s="81"/>
      <c r="I1272" s="81"/>
      <c r="J1272" s="81"/>
      <c r="K1272" s="81"/>
      <c r="L1272" s="81"/>
      <c r="M1272" s="81"/>
      <c r="N1272" s="81"/>
      <c r="O1272" s="81"/>
      <c r="P1272" s="81"/>
      <c r="Q1272" s="81"/>
      <c r="R1272" s="81"/>
      <c r="S1272" s="81"/>
      <c r="T1272" s="81"/>
      <c r="U1272" s="81"/>
      <c r="V1272" s="81"/>
      <c r="W1272" s="81"/>
      <c r="X1272" s="81"/>
      <c r="Y1272" s="81"/>
      <c r="Z1272" s="81"/>
      <c r="AA1272" s="81"/>
      <c r="AB1272" s="81"/>
      <c r="AC1272" s="81"/>
      <c r="AD1272" s="81"/>
      <c r="AE1272" s="81"/>
      <c r="AF1272" s="81"/>
      <c r="AG1272" s="81"/>
      <c r="AH1272" s="81"/>
      <c r="AI1272" s="81"/>
    </row>
    <row r="1273" spans="1:35" ht="15.75">
      <c r="A1273" s="81"/>
      <c r="B1273" s="81"/>
      <c r="C1273" s="81"/>
      <c r="D1273" s="81"/>
      <c r="E1273" s="81"/>
      <c r="F1273" s="81"/>
      <c r="G1273" s="81"/>
      <c r="H1273" s="81"/>
      <c r="I1273" s="81"/>
      <c r="J1273" s="81"/>
      <c r="K1273" s="81"/>
      <c r="L1273" s="81"/>
      <c r="M1273" s="81"/>
      <c r="N1273" s="81"/>
      <c r="O1273" s="81"/>
      <c r="P1273" s="81"/>
      <c r="Q1273" s="81"/>
      <c r="R1273" s="81"/>
      <c r="S1273" s="81"/>
      <c r="T1273" s="81"/>
      <c r="U1273" s="81"/>
      <c r="V1273" s="81"/>
      <c r="W1273" s="81"/>
      <c r="X1273" s="81"/>
      <c r="Y1273" s="81"/>
      <c r="Z1273" s="81"/>
      <c r="AA1273" s="81"/>
      <c r="AB1273" s="81"/>
      <c r="AC1273" s="81"/>
      <c r="AD1273" s="81"/>
      <c r="AE1273" s="81"/>
      <c r="AF1273" s="81"/>
      <c r="AG1273" s="81"/>
      <c r="AH1273" s="81"/>
      <c r="AI1273" s="81"/>
    </row>
    <row r="1274" spans="1:35" ht="15.75">
      <c r="A1274" s="81"/>
      <c r="B1274" s="81"/>
      <c r="C1274" s="81"/>
      <c r="D1274" s="81"/>
      <c r="E1274" s="81"/>
      <c r="F1274" s="81"/>
      <c r="G1274" s="81"/>
      <c r="H1274" s="81"/>
      <c r="I1274" s="81"/>
      <c r="J1274" s="81"/>
      <c r="K1274" s="81"/>
      <c r="L1274" s="81"/>
      <c r="M1274" s="81"/>
      <c r="N1274" s="81"/>
      <c r="O1274" s="81"/>
      <c r="P1274" s="81"/>
      <c r="Q1274" s="81"/>
      <c r="R1274" s="81"/>
      <c r="S1274" s="81"/>
      <c r="T1274" s="81"/>
      <c r="U1274" s="81"/>
      <c r="V1274" s="81"/>
      <c r="W1274" s="81"/>
      <c r="X1274" s="81"/>
      <c r="Y1274" s="81"/>
      <c r="Z1274" s="81"/>
      <c r="AA1274" s="81"/>
      <c r="AB1274" s="81"/>
      <c r="AC1274" s="81"/>
      <c r="AD1274" s="81"/>
      <c r="AE1274" s="81"/>
      <c r="AF1274" s="81"/>
      <c r="AG1274" s="81"/>
      <c r="AH1274" s="81"/>
      <c r="AI1274" s="81"/>
    </row>
    <row r="1275" spans="1:35" ht="15.75">
      <c r="A1275" s="81"/>
      <c r="B1275" s="81"/>
      <c r="C1275" s="81"/>
      <c r="D1275" s="81"/>
      <c r="E1275" s="81"/>
      <c r="F1275" s="81"/>
      <c r="G1275" s="81"/>
      <c r="H1275" s="81"/>
      <c r="I1275" s="81"/>
      <c r="J1275" s="81"/>
      <c r="K1275" s="81"/>
      <c r="L1275" s="81"/>
      <c r="M1275" s="81"/>
      <c r="N1275" s="81"/>
      <c r="O1275" s="81"/>
      <c r="P1275" s="81"/>
      <c r="Q1275" s="81"/>
      <c r="R1275" s="81"/>
      <c r="S1275" s="81"/>
      <c r="T1275" s="81"/>
      <c r="U1275" s="81"/>
      <c r="V1275" s="81"/>
      <c r="W1275" s="81"/>
      <c r="X1275" s="81"/>
      <c r="Y1275" s="81"/>
      <c r="Z1275" s="81"/>
      <c r="AA1275" s="81"/>
      <c r="AB1275" s="81"/>
      <c r="AC1275" s="81"/>
      <c r="AD1275" s="81"/>
      <c r="AE1275" s="81"/>
      <c r="AF1275" s="81"/>
      <c r="AG1275" s="81"/>
      <c r="AH1275" s="81"/>
      <c r="AI1275" s="81"/>
    </row>
    <row r="1276" spans="1:35" ht="15.75">
      <c r="A1276" s="81"/>
      <c r="B1276" s="81"/>
      <c r="C1276" s="81"/>
      <c r="D1276" s="81"/>
      <c r="E1276" s="81"/>
      <c r="F1276" s="81"/>
      <c r="G1276" s="81"/>
      <c r="H1276" s="81"/>
      <c r="I1276" s="81"/>
      <c r="J1276" s="81"/>
      <c r="K1276" s="81"/>
      <c r="L1276" s="81"/>
      <c r="M1276" s="81"/>
      <c r="N1276" s="81"/>
      <c r="O1276" s="81"/>
      <c r="P1276" s="81"/>
      <c r="Q1276" s="81"/>
      <c r="R1276" s="81"/>
      <c r="S1276" s="81"/>
      <c r="T1276" s="81"/>
      <c r="U1276" s="81"/>
      <c r="V1276" s="81"/>
      <c r="W1276" s="81"/>
      <c r="X1276" s="81"/>
      <c r="Y1276" s="81"/>
      <c r="Z1276" s="81"/>
      <c r="AA1276" s="81"/>
      <c r="AB1276" s="81"/>
      <c r="AC1276" s="81"/>
      <c r="AD1276" s="81"/>
      <c r="AE1276" s="81"/>
      <c r="AF1276" s="81"/>
      <c r="AG1276" s="81"/>
      <c r="AH1276" s="81"/>
      <c r="AI1276" s="81"/>
    </row>
    <row r="1277" spans="1:35" ht="15.75">
      <c r="A1277" s="81"/>
      <c r="B1277" s="81"/>
      <c r="C1277" s="81"/>
      <c r="D1277" s="81"/>
      <c r="E1277" s="81"/>
      <c r="F1277" s="81"/>
      <c r="G1277" s="81"/>
      <c r="H1277" s="81"/>
      <c r="I1277" s="81"/>
      <c r="J1277" s="81"/>
      <c r="K1277" s="81"/>
      <c r="L1277" s="81"/>
      <c r="M1277" s="81"/>
      <c r="N1277" s="81"/>
      <c r="O1277" s="81"/>
      <c r="P1277" s="81"/>
      <c r="Q1277" s="81"/>
      <c r="R1277" s="81"/>
      <c r="S1277" s="81"/>
      <c r="T1277" s="81"/>
      <c r="U1277" s="81"/>
      <c r="V1277" s="81"/>
      <c r="W1277" s="81"/>
      <c r="X1277" s="81"/>
      <c r="Y1277" s="81"/>
      <c r="Z1277" s="81"/>
      <c r="AA1277" s="81"/>
      <c r="AB1277" s="81"/>
      <c r="AC1277" s="81"/>
      <c r="AD1277" s="81"/>
      <c r="AE1277" s="81"/>
      <c r="AF1277" s="81"/>
      <c r="AG1277" s="81"/>
      <c r="AH1277" s="81"/>
      <c r="AI1277" s="81"/>
    </row>
    <row r="1278" spans="1:35" ht="15.75">
      <c r="A1278" s="81"/>
      <c r="B1278" s="81"/>
      <c r="C1278" s="81"/>
      <c r="D1278" s="81"/>
      <c r="E1278" s="81"/>
      <c r="F1278" s="81"/>
      <c r="G1278" s="81"/>
      <c r="H1278" s="81"/>
      <c r="I1278" s="81"/>
      <c r="J1278" s="81"/>
      <c r="K1278" s="81"/>
      <c r="L1278" s="81"/>
      <c r="M1278" s="81"/>
      <c r="N1278" s="81"/>
      <c r="O1278" s="81"/>
      <c r="P1278" s="81"/>
      <c r="Q1278" s="81"/>
      <c r="R1278" s="81"/>
      <c r="S1278" s="81"/>
      <c r="T1278" s="81"/>
      <c r="U1278" s="81"/>
      <c r="V1278" s="81"/>
      <c r="W1278" s="81"/>
      <c r="X1278" s="81"/>
      <c r="Y1278" s="81"/>
      <c r="Z1278" s="81"/>
      <c r="AA1278" s="81"/>
      <c r="AB1278" s="81"/>
      <c r="AC1278" s="81"/>
      <c r="AD1278" s="81"/>
      <c r="AE1278" s="81"/>
      <c r="AF1278" s="81"/>
      <c r="AG1278" s="81"/>
      <c r="AH1278" s="81"/>
      <c r="AI1278" s="81"/>
    </row>
    <row r="1279" spans="1:35" ht="15.75">
      <c r="A1279" s="81"/>
      <c r="B1279" s="81"/>
      <c r="C1279" s="81"/>
      <c r="D1279" s="81"/>
      <c r="E1279" s="81"/>
      <c r="F1279" s="81"/>
      <c r="G1279" s="81"/>
      <c r="H1279" s="81"/>
      <c r="I1279" s="81"/>
      <c r="J1279" s="81"/>
      <c r="K1279" s="81"/>
      <c r="L1279" s="81"/>
      <c r="M1279" s="81"/>
      <c r="N1279" s="81"/>
      <c r="O1279" s="81"/>
      <c r="P1279" s="81"/>
      <c r="Q1279" s="81"/>
      <c r="R1279" s="81"/>
      <c r="S1279" s="81"/>
      <c r="T1279" s="81"/>
      <c r="U1279" s="81"/>
      <c r="V1279" s="81"/>
      <c r="W1279" s="81"/>
      <c r="X1279" s="81"/>
      <c r="Y1279" s="81"/>
      <c r="Z1279" s="81"/>
      <c r="AA1279" s="81"/>
      <c r="AB1279" s="81"/>
      <c r="AC1279" s="81"/>
      <c r="AD1279" s="81"/>
      <c r="AE1279" s="81"/>
      <c r="AF1279" s="81"/>
      <c r="AG1279" s="81"/>
      <c r="AH1279" s="81"/>
      <c r="AI1279" s="81"/>
    </row>
    <row r="1280" spans="1:35" ht="15.75">
      <c r="A1280" s="81"/>
      <c r="B1280" s="81"/>
      <c r="C1280" s="81"/>
      <c r="D1280" s="81"/>
      <c r="E1280" s="81"/>
      <c r="F1280" s="81"/>
      <c r="G1280" s="81"/>
      <c r="H1280" s="81"/>
      <c r="I1280" s="81"/>
      <c r="J1280" s="81"/>
      <c r="K1280" s="81"/>
      <c r="L1280" s="81"/>
      <c r="M1280" s="81"/>
      <c r="N1280" s="81"/>
      <c r="O1280" s="81"/>
      <c r="P1280" s="81"/>
      <c r="Q1280" s="81"/>
      <c r="R1280" s="81"/>
      <c r="S1280" s="81"/>
      <c r="T1280" s="81"/>
      <c r="U1280" s="81"/>
      <c r="V1280" s="81"/>
      <c r="W1280" s="81"/>
      <c r="X1280" s="81"/>
      <c r="Y1280" s="81"/>
      <c r="Z1280" s="81"/>
      <c r="AA1280" s="81"/>
      <c r="AB1280" s="81"/>
      <c r="AC1280" s="81"/>
      <c r="AD1280" s="81"/>
      <c r="AE1280" s="81"/>
      <c r="AF1280" s="81"/>
      <c r="AG1280" s="81"/>
      <c r="AH1280" s="81"/>
      <c r="AI1280" s="81"/>
    </row>
    <row r="1281" spans="1:35" ht="15.75">
      <c r="A1281" s="81"/>
      <c r="B1281" s="81"/>
      <c r="C1281" s="81"/>
      <c r="D1281" s="81"/>
      <c r="E1281" s="81"/>
      <c r="F1281" s="81"/>
      <c r="G1281" s="81"/>
      <c r="H1281" s="81"/>
      <c r="I1281" s="81"/>
      <c r="J1281" s="81"/>
      <c r="K1281" s="81"/>
      <c r="L1281" s="81"/>
      <c r="M1281" s="81"/>
      <c r="N1281" s="81"/>
      <c r="O1281" s="81"/>
      <c r="P1281" s="81"/>
      <c r="Q1281" s="81"/>
      <c r="R1281" s="81"/>
      <c r="S1281" s="81"/>
      <c r="T1281" s="81"/>
      <c r="U1281" s="81"/>
      <c r="V1281" s="81"/>
      <c r="W1281" s="81"/>
      <c r="X1281" s="81"/>
      <c r="Y1281" s="81"/>
      <c r="Z1281" s="81"/>
      <c r="AA1281" s="81"/>
      <c r="AB1281" s="81"/>
      <c r="AC1281" s="81"/>
      <c r="AD1281" s="81"/>
      <c r="AE1281" s="81"/>
      <c r="AF1281" s="81"/>
      <c r="AG1281" s="81"/>
      <c r="AH1281" s="81"/>
      <c r="AI1281" s="81"/>
    </row>
    <row r="1282" spans="1:35" ht="15.75">
      <c r="A1282" s="81"/>
      <c r="B1282" s="81"/>
      <c r="C1282" s="81"/>
      <c r="D1282" s="81"/>
      <c r="E1282" s="81"/>
      <c r="F1282" s="81"/>
      <c r="G1282" s="81"/>
      <c r="H1282" s="81"/>
      <c r="I1282" s="81"/>
      <c r="J1282" s="81"/>
      <c r="K1282" s="81"/>
      <c r="L1282" s="81"/>
      <c r="M1282" s="81"/>
      <c r="N1282" s="81"/>
      <c r="O1282" s="81"/>
      <c r="P1282" s="81"/>
      <c r="Q1282" s="81"/>
      <c r="R1282" s="81"/>
      <c r="S1282" s="81"/>
      <c r="T1282" s="81"/>
      <c r="U1282" s="81"/>
      <c r="V1282" s="81"/>
      <c r="W1282" s="81"/>
      <c r="X1282" s="81"/>
      <c r="Y1282" s="81"/>
      <c r="Z1282" s="81"/>
      <c r="AA1282" s="81"/>
      <c r="AB1282" s="81"/>
      <c r="AC1282" s="81"/>
      <c r="AD1282" s="81"/>
      <c r="AE1282" s="81"/>
      <c r="AF1282" s="81"/>
      <c r="AG1282" s="81"/>
      <c r="AH1282" s="81"/>
      <c r="AI1282" s="81"/>
    </row>
    <row r="1283" spans="1:35" ht="15.75">
      <c r="A1283" s="81"/>
      <c r="B1283" s="81"/>
      <c r="C1283" s="81"/>
      <c r="D1283" s="81"/>
      <c r="E1283" s="81"/>
      <c r="F1283" s="81"/>
      <c r="G1283" s="81"/>
      <c r="H1283" s="81"/>
      <c r="I1283" s="81"/>
      <c r="J1283" s="81"/>
      <c r="K1283" s="81"/>
      <c r="L1283" s="81"/>
      <c r="M1283" s="81"/>
      <c r="N1283" s="81"/>
      <c r="O1283" s="81"/>
      <c r="P1283" s="81"/>
      <c r="Q1283" s="81"/>
      <c r="R1283" s="81"/>
      <c r="S1283" s="81"/>
      <c r="T1283" s="81"/>
      <c r="U1283" s="81"/>
      <c r="V1283" s="81"/>
      <c r="W1283" s="81"/>
      <c r="X1283" s="81"/>
      <c r="Y1283" s="81"/>
      <c r="Z1283" s="81"/>
      <c r="AA1283" s="81"/>
      <c r="AB1283" s="81"/>
      <c r="AC1283" s="81"/>
      <c r="AD1283" s="81"/>
      <c r="AE1283" s="81"/>
      <c r="AF1283" s="81"/>
      <c r="AG1283" s="81"/>
      <c r="AH1283" s="81"/>
      <c r="AI1283" s="81"/>
    </row>
    <row r="1284" spans="1:35" ht="15.75">
      <c r="A1284" s="81"/>
      <c r="B1284" s="81"/>
      <c r="C1284" s="81"/>
      <c r="D1284" s="81"/>
      <c r="E1284" s="81"/>
      <c r="F1284" s="81"/>
      <c r="G1284" s="81"/>
      <c r="H1284" s="81"/>
      <c r="I1284" s="81"/>
      <c r="J1284" s="81"/>
      <c r="K1284" s="81"/>
      <c r="L1284" s="81"/>
      <c r="M1284" s="81"/>
      <c r="N1284" s="81"/>
      <c r="O1284" s="81"/>
      <c r="P1284" s="81"/>
      <c r="Q1284" s="81"/>
      <c r="R1284" s="81"/>
      <c r="S1284" s="81"/>
      <c r="T1284" s="81"/>
      <c r="U1284" s="81"/>
      <c r="V1284" s="81"/>
      <c r="W1284" s="81"/>
      <c r="X1284" s="81"/>
      <c r="Y1284" s="81"/>
      <c r="Z1284" s="81"/>
      <c r="AA1284" s="81"/>
      <c r="AB1284" s="81"/>
      <c r="AC1284" s="81"/>
      <c r="AD1284" s="81"/>
      <c r="AE1284" s="81"/>
      <c r="AF1284" s="81"/>
      <c r="AG1284" s="81"/>
      <c r="AH1284" s="81"/>
      <c r="AI1284" s="81"/>
    </row>
    <row r="1285" spans="1:35" ht="15.75">
      <c r="A1285" s="81"/>
      <c r="B1285" s="81"/>
      <c r="C1285" s="81"/>
      <c r="D1285" s="81"/>
      <c r="E1285" s="81"/>
      <c r="F1285" s="81"/>
      <c r="G1285" s="81"/>
      <c r="H1285" s="81"/>
      <c r="I1285" s="81"/>
      <c r="J1285" s="81"/>
      <c r="K1285" s="81"/>
      <c r="L1285" s="81"/>
      <c r="M1285" s="81"/>
      <c r="N1285" s="81"/>
      <c r="O1285" s="81"/>
      <c r="P1285" s="81"/>
      <c r="Q1285" s="81"/>
      <c r="R1285" s="81"/>
      <c r="S1285" s="81"/>
      <c r="T1285" s="81"/>
      <c r="U1285" s="81"/>
      <c r="V1285" s="81"/>
      <c r="W1285" s="81"/>
      <c r="X1285" s="81"/>
      <c r="Y1285" s="81"/>
      <c r="Z1285" s="81"/>
      <c r="AA1285" s="81"/>
      <c r="AB1285" s="81"/>
      <c r="AC1285" s="81"/>
      <c r="AD1285" s="81"/>
      <c r="AE1285" s="81"/>
      <c r="AF1285" s="81"/>
      <c r="AG1285" s="81"/>
      <c r="AH1285" s="81"/>
      <c r="AI1285" s="81"/>
    </row>
    <row r="1286" spans="1:35" ht="15.75">
      <c r="A1286" s="81"/>
      <c r="B1286" s="81"/>
      <c r="C1286" s="81"/>
      <c r="D1286" s="81"/>
      <c r="E1286" s="81"/>
      <c r="F1286" s="81"/>
      <c r="G1286" s="81"/>
      <c r="H1286" s="81"/>
      <c r="I1286" s="81"/>
      <c r="J1286" s="81"/>
      <c r="K1286" s="81"/>
      <c r="L1286" s="81"/>
      <c r="M1286" s="81"/>
      <c r="N1286" s="81"/>
      <c r="O1286" s="81"/>
      <c r="P1286" s="81"/>
      <c r="Q1286" s="81"/>
      <c r="R1286" s="81"/>
      <c r="S1286" s="81"/>
      <c r="T1286" s="81"/>
      <c r="U1286" s="81"/>
      <c r="V1286" s="81"/>
      <c r="W1286" s="81"/>
      <c r="X1286" s="81"/>
      <c r="Y1286" s="81"/>
      <c r="Z1286" s="81"/>
      <c r="AA1286" s="81"/>
      <c r="AB1286" s="81"/>
      <c r="AC1286" s="81"/>
      <c r="AD1286" s="81"/>
      <c r="AE1286" s="81"/>
      <c r="AF1286" s="81"/>
      <c r="AG1286" s="81"/>
      <c r="AH1286" s="81"/>
      <c r="AI1286" s="81"/>
    </row>
    <row r="1287" spans="1:35" ht="15.75">
      <c r="A1287" s="81"/>
      <c r="B1287" s="81"/>
      <c r="C1287" s="81"/>
      <c r="D1287" s="81"/>
      <c r="E1287" s="81"/>
      <c r="F1287" s="81"/>
      <c r="G1287" s="81"/>
      <c r="H1287" s="81"/>
      <c r="I1287" s="81"/>
      <c r="J1287" s="81"/>
      <c r="K1287" s="81"/>
      <c r="L1287" s="81"/>
      <c r="M1287" s="81"/>
      <c r="N1287" s="81"/>
      <c r="O1287" s="81"/>
      <c r="P1287" s="81"/>
      <c r="Q1287" s="81"/>
      <c r="R1287" s="81"/>
      <c r="S1287" s="81"/>
      <c r="T1287" s="81"/>
      <c r="U1287" s="81"/>
      <c r="V1287" s="81"/>
      <c r="W1287" s="81"/>
      <c r="X1287" s="81"/>
      <c r="Y1287" s="81"/>
      <c r="Z1287" s="81"/>
      <c r="AA1287" s="81"/>
      <c r="AB1287" s="81"/>
      <c r="AC1287" s="81"/>
      <c r="AD1287" s="81"/>
      <c r="AE1287" s="81"/>
      <c r="AF1287" s="81"/>
      <c r="AG1287" s="81"/>
      <c r="AH1287" s="81"/>
      <c r="AI1287" s="81"/>
    </row>
    <row r="1288" spans="1:35" ht="15.75">
      <c r="A1288" s="81"/>
      <c r="B1288" s="81"/>
      <c r="C1288" s="81"/>
      <c r="D1288" s="81"/>
      <c r="E1288" s="81"/>
      <c r="F1288" s="81"/>
      <c r="G1288" s="81"/>
      <c r="H1288" s="81"/>
      <c r="I1288" s="81"/>
      <c r="J1288" s="81"/>
      <c r="K1288" s="81"/>
      <c r="L1288" s="81"/>
      <c r="M1288" s="81"/>
      <c r="N1288" s="81"/>
      <c r="O1288" s="81"/>
      <c r="P1288" s="81"/>
      <c r="Q1288" s="81"/>
      <c r="R1288" s="81"/>
      <c r="S1288" s="81"/>
      <c r="T1288" s="81"/>
      <c r="U1288" s="81"/>
      <c r="V1288" s="81"/>
      <c r="W1288" s="81"/>
      <c r="X1288" s="81"/>
      <c r="Y1288" s="81"/>
      <c r="Z1288" s="81"/>
      <c r="AA1288" s="81"/>
      <c r="AB1288" s="81"/>
      <c r="AC1288" s="81"/>
      <c r="AD1288" s="81"/>
      <c r="AE1288" s="81"/>
      <c r="AF1288" s="81"/>
      <c r="AG1288" s="81"/>
      <c r="AH1288" s="81"/>
      <c r="AI1288" s="81"/>
    </row>
    <row r="1289" spans="1:35" ht="15.75">
      <c r="A1289" s="81"/>
      <c r="B1289" s="81"/>
      <c r="C1289" s="81"/>
      <c r="D1289" s="81"/>
      <c r="E1289" s="81"/>
      <c r="F1289" s="81"/>
      <c r="G1289" s="81"/>
      <c r="H1289" s="81"/>
      <c r="I1289" s="81"/>
      <c r="J1289" s="81"/>
      <c r="K1289" s="81"/>
      <c r="L1289" s="81"/>
      <c r="M1289" s="81"/>
      <c r="N1289" s="81"/>
      <c r="O1289" s="81"/>
      <c r="P1289" s="81"/>
      <c r="Q1289" s="81"/>
      <c r="R1289" s="81"/>
      <c r="S1289" s="81"/>
      <c r="T1289" s="81"/>
      <c r="U1289" s="81"/>
      <c r="V1289" s="81"/>
      <c r="W1289" s="81"/>
      <c r="X1289" s="81"/>
      <c r="Y1289" s="81"/>
      <c r="Z1289" s="81"/>
      <c r="AA1289" s="81"/>
      <c r="AB1289" s="81"/>
      <c r="AC1289" s="81"/>
      <c r="AD1289" s="81"/>
      <c r="AE1289" s="81"/>
      <c r="AF1289" s="81"/>
      <c r="AG1289" s="81"/>
      <c r="AH1289" s="81"/>
      <c r="AI1289" s="81"/>
    </row>
    <row r="1290" spans="1:35" ht="15.75">
      <c r="A1290" s="81"/>
      <c r="B1290" s="81"/>
      <c r="C1290" s="81"/>
      <c r="D1290" s="81"/>
      <c r="E1290" s="81"/>
      <c r="F1290" s="81"/>
      <c r="G1290" s="81"/>
      <c r="H1290" s="81"/>
      <c r="I1290" s="81"/>
      <c r="J1290" s="81"/>
      <c r="K1290" s="81"/>
      <c r="L1290" s="81"/>
      <c r="M1290" s="81"/>
      <c r="N1290" s="81"/>
      <c r="O1290" s="81"/>
      <c r="P1290" s="81"/>
      <c r="Q1290" s="81"/>
      <c r="R1290" s="81"/>
      <c r="S1290" s="81"/>
      <c r="T1290" s="81"/>
      <c r="U1290" s="81"/>
      <c r="V1290" s="81"/>
      <c r="W1290" s="81"/>
      <c r="X1290" s="81"/>
      <c r="Y1290" s="81"/>
      <c r="Z1290" s="81"/>
      <c r="AA1290" s="81"/>
      <c r="AB1290" s="81"/>
      <c r="AC1290" s="81"/>
      <c r="AD1290" s="81"/>
      <c r="AE1290" s="81"/>
      <c r="AF1290" s="81"/>
      <c r="AG1290" s="81"/>
      <c r="AH1290" s="81"/>
      <c r="AI1290" s="81"/>
    </row>
    <row r="1291" spans="1:35" ht="15.75">
      <c r="A1291" s="81"/>
      <c r="B1291" s="81"/>
      <c r="C1291" s="81"/>
      <c r="D1291" s="81"/>
      <c r="E1291" s="81"/>
      <c r="F1291" s="81"/>
      <c r="G1291" s="81"/>
      <c r="H1291" s="81"/>
      <c r="I1291" s="81"/>
      <c r="J1291" s="81"/>
      <c r="K1291" s="81"/>
      <c r="L1291" s="81"/>
      <c r="M1291" s="81"/>
      <c r="N1291" s="81"/>
      <c r="O1291" s="81"/>
      <c r="P1291" s="81"/>
      <c r="Q1291" s="81"/>
      <c r="R1291" s="81"/>
      <c r="S1291" s="81"/>
      <c r="T1291" s="81"/>
      <c r="U1291" s="81"/>
      <c r="V1291" s="81"/>
      <c r="W1291" s="81"/>
      <c r="X1291" s="81"/>
      <c r="Y1291" s="81"/>
      <c r="Z1291" s="81"/>
      <c r="AA1291" s="81"/>
      <c r="AB1291" s="81"/>
      <c r="AC1291" s="81"/>
      <c r="AD1291" s="81"/>
      <c r="AE1291" s="81"/>
      <c r="AF1291" s="81"/>
      <c r="AG1291" s="81"/>
      <c r="AH1291" s="81"/>
      <c r="AI1291" s="81"/>
    </row>
    <row r="1292" spans="1:35" ht="15.75">
      <c r="A1292" s="81"/>
      <c r="B1292" s="81"/>
      <c r="C1292" s="81"/>
      <c r="D1292" s="81"/>
      <c r="E1292" s="81"/>
      <c r="F1292" s="81"/>
      <c r="G1292" s="81"/>
      <c r="H1292" s="81"/>
      <c r="I1292" s="81"/>
      <c r="J1292" s="81"/>
      <c r="K1292" s="81"/>
      <c r="L1292" s="81"/>
      <c r="M1292" s="81"/>
      <c r="N1292" s="81"/>
      <c r="O1292" s="81"/>
      <c r="P1292" s="81"/>
      <c r="Q1292" s="81"/>
      <c r="R1292" s="81"/>
      <c r="S1292" s="81"/>
      <c r="T1292" s="81"/>
      <c r="U1292" s="81"/>
      <c r="V1292" s="81"/>
      <c r="W1292" s="81"/>
      <c r="X1292" s="81"/>
      <c r="Y1292" s="81"/>
      <c r="Z1292" s="81"/>
      <c r="AA1292" s="81"/>
      <c r="AB1292" s="81"/>
      <c r="AC1292" s="81"/>
      <c r="AD1292" s="81"/>
      <c r="AE1292" s="81"/>
      <c r="AF1292" s="81"/>
      <c r="AG1292" s="81"/>
      <c r="AH1292" s="81"/>
      <c r="AI1292" s="81"/>
    </row>
    <row r="1293" spans="1:35" ht="15.75">
      <c r="A1293" s="81"/>
      <c r="B1293" s="81"/>
      <c r="C1293" s="81"/>
      <c r="D1293" s="81"/>
      <c r="E1293" s="81"/>
      <c r="F1293" s="81"/>
      <c r="G1293" s="81"/>
      <c r="H1293" s="81"/>
      <c r="I1293" s="81"/>
      <c r="J1293" s="81"/>
      <c r="K1293" s="81"/>
      <c r="L1293" s="81"/>
      <c r="M1293" s="81"/>
      <c r="N1293" s="81"/>
      <c r="O1293" s="81"/>
      <c r="P1293" s="81"/>
      <c r="Q1293" s="81"/>
      <c r="R1293" s="81"/>
      <c r="S1293" s="81"/>
      <c r="T1293" s="81"/>
      <c r="U1293" s="81"/>
      <c r="V1293" s="81"/>
      <c r="W1293" s="81"/>
      <c r="X1293" s="81"/>
      <c r="Y1293" s="81"/>
      <c r="Z1293" s="81"/>
      <c r="AA1293" s="81"/>
      <c r="AB1293" s="81"/>
      <c r="AC1293" s="81"/>
      <c r="AD1293" s="81"/>
      <c r="AE1293" s="81"/>
      <c r="AF1293" s="81"/>
      <c r="AG1293" s="81"/>
      <c r="AH1293" s="81"/>
      <c r="AI1293" s="81"/>
    </row>
    <row r="1294" spans="1:35" ht="15.75">
      <c r="A1294" s="81"/>
      <c r="B1294" s="81"/>
      <c r="C1294" s="81"/>
      <c r="D1294" s="81"/>
      <c r="E1294" s="81"/>
      <c r="F1294" s="81"/>
      <c r="G1294" s="81"/>
      <c r="H1294" s="81"/>
      <c r="I1294" s="81"/>
      <c r="J1294" s="81"/>
      <c r="K1294" s="81"/>
      <c r="L1294" s="81"/>
      <c r="M1294" s="81"/>
      <c r="N1294" s="81"/>
      <c r="O1294" s="81"/>
      <c r="P1294" s="81"/>
      <c r="Q1294" s="81"/>
      <c r="R1294" s="81"/>
      <c r="S1294" s="81"/>
      <c r="T1294" s="81"/>
      <c r="U1294" s="81"/>
      <c r="V1294" s="81"/>
      <c r="W1294" s="81"/>
      <c r="X1294" s="81"/>
      <c r="Y1294" s="81"/>
      <c r="Z1294" s="81"/>
      <c r="AA1294" s="81"/>
      <c r="AB1294" s="81"/>
      <c r="AC1294" s="81"/>
      <c r="AD1294" s="81"/>
      <c r="AE1294" s="81"/>
      <c r="AF1294" s="81"/>
      <c r="AG1294" s="81"/>
      <c r="AH1294" s="81"/>
      <c r="AI1294" s="81"/>
    </row>
    <row r="1295" spans="1:35" ht="15.75">
      <c r="A1295" s="81"/>
      <c r="B1295" s="81"/>
      <c r="C1295" s="81"/>
      <c r="D1295" s="81"/>
      <c r="E1295" s="81"/>
      <c r="F1295" s="81"/>
      <c r="G1295" s="81"/>
      <c r="H1295" s="81"/>
      <c r="I1295" s="81"/>
      <c r="J1295" s="81"/>
      <c r="K1295" s="81"/>
      <c r="L1295" s="81"/>
      <c r="M1295" s="81"/>
      <c r="N1295" s="81"/>
      <c r="O1295" s="81"/>
      <c r="P1295" s="81"/>
      <c r="Q1295" s="81"/>
      <c r="R1295" s="81"/>
      <c r="S1295" s="81"/>
      <c r="T1295" s="81"/>
      <c r="U1295" s="81"/>
      <c r="V1295" s="81"/>
      <c r="W1295" s="81"/>
      <c r="X1295" s="81"/>
      <c r="Y1295" s="81"/>
      <c r="Z1295" s="81"/>
      <c r="AA1295" s="81"/>
      <c r="AB1295" s="81"/>
      <c r="AC1295" s="81"/>
      <c r="AD1295" s="81"/>
      <c r="AE1295" s="81"/>
      <c r="AF1295" s="81"/>
      <c r="AG1295" s="81"/>
      <c r="AH1295" s="81"/>
      <c r="AI1295" s="81"/>
    </row>
    <row r="1296" spans="1:35" ht="15.75">
      <c r="A1296" s="81"/>
      <c r="B1296" s="81"/>
      <c r="C1296" s="81"/>
      <c r="D1296" s="81"/>
      <c r="E1296" s="81"/>
      <c r="F1296" s="81"/>
      <c r="G1296" s="81"/>
      <c r="H1296" s="81"/>
      <c r="I1296" s="81"/>
      <c r="J1296" s="81"/>
      <c r="K1296" s="81"/>
      <c r="L1296" s="81"/>
      <c r="M1296" s="81"/>
      <c r="N1296" s="81"/>
      <c r="O1296" s="81"/>
      <c r="P1296" s="81"/>
      <c r="Q1296" s="81"/>
      <c r="R1296" s="81"/>
      <c r="S1296" s="81"/>
      <c r="T1296" s="81"/>
      <c r="U1296" s="81"/>
      <c r="V1296" s="81"/>
      <c r="W1296" s="81"/>
      <c r="X1296" s="81"/>
      <c r="Y1296" s="81"/>
      <c r="Z1296" s="81"/>
      <c r="AA1296" s="81"/>
      <c r="AB1296" s="81"/>
      <c r="AC1296" s="81"/>
      <c r="AD1296" s="81"/>
      <c r="AE1296" s="81"/>
      <c r="AF1296" s="81"/>
      <c r="AG1296" s="81"/>
      <c r="AH1296" s="81"/>
      <c r="AI1296" s="81"/>
    </row>
    <row r="1297" spans="1:35" ht="15.75">
      <c r="A1297" s="81"/>
      <c r="B1297" s="81"/>
      <c r="C1297" s="81"/>
      <c r="D1297" s="81"/>
      <c r="E1297" s="81"/>
      <c r="F1297" s="81"/>
      <c r="G1297" s="81"/>
      <c r="H1297" s="81"/>
      <c r="I1297" s="81"/>
      <c r="J1297" s="81"/>
      <c r="K1297" s="81"/>
      <c r="L1297" s="81"/>
      <c r="M1297" s="81"/>
      <c r="N1297" s="81"/>
      <c r="O1297" s="81"/>
      <c r="P1297" s="81"/>
      <c r="Q1297" s="81"/>
      <c r="R1297" s="81"/>
      <c r="S1297" s="81"/>
      <c r="T1297" s="81"/>
      <c r="U1297" s="81"/>
      <c r="V1297" s="81"/>
      <c r="W1297" s="81"/>
      <c r="X1297" s="81"/>
      <c r="Y1297" s="81"/>
      <c r="Z1297" s="81"/>
      <c r="AA1297" s="81"/>
      <c r="AB1297" s="81"/>
      <c r="AC1297" s="81"/>
      <c r="AD1297" s="81"/>
      <c r="AE1297" s="81"/>
      <c r="AF1297" s="81"/>
      <c r="AG1297" s="81"/>
      <c r="AH1297" s="81"/>
      <c r="AI1297" s="81"/>
    </row>
    <row r="1298" spans="1:35" ht="15.75">
      <c r="A1298" s="81"/>
      <c r="B1298" s="81"/>
      <c r="C1298" s="81"/>
      <c r="D1298" s="81"/>
      <c r="E1298" s="81"/>
      <c r="F1298" s="81"/>
      <c r="G1298" s="81"/>
      <c r="H1298" s="81"/>
      <c r="I1298" s="81"/>
      <c r="J1298" s="81"/>
      <c r="K1298" s="81"/>
      <c r="L1298" s="81"/>
      <c r="M1298" s="81"/>
      <c r="N1298" s="81"/>
      <c r="O1298" s="81"/>
      <c r="P1298" s="81"/>
      <c r="Q1298" s="81"/>
      <c r="R1298" s="81"/>
      <c r="S1298" s="81"/>
      <c r="T1298" s="81"/>
      <c r="U1298" s="81"/>
      <c r="V1298" s="81"/>
      <c r="W1298" s="81"/>
      <c r="X1298" s="81"/>
      <c r="Y1298" s="81"/>
      <c r="Z1298" s="81"/>
      <c r="AA1298" s="81"/>
      <c r="AB1298" s="81"/>
      <c r="AC1298" s="81"/>
      <c r="AD1298" s="81"/>
      <c r="AE1298" s="81"/>
      <c r="AF1298" s="81"/>
      <c r="AG1298" s="81"/>
      <c r="AH1298" s="81"/>
      <c r="AI1298" s="81"/>
    </row>
    <row r="1299" spans="1:35" ht="15.75">
      <c r="A1299" s="81"/>
      <c r="B1299" s="81"/>
      <c r="C1299" s="81"/>
      <c r="D1299" s="81"/>
      <c r="E1299" s="81"/>
      <c r="F1299" s="81"/>
      <c r="G1299" s="81"/>
      <c r="H1299" s="81"/>
      <c r="I1299" s="81"/>
      <c r="J1299" s="81"/>
      <c r="K1299" s="81"/>
      <c r="L1299" s="81"/>
      <c r="M1299" s="81"/>
      <c r="N1299" s="81"/>
      <c r="O1299" s="81"/>
      <c r="P1299" s="81"/>
      <c r="Q1299" s="81"/>
      <c r="R1299" s="81"/>
      <c r="S1299" s="81"/>
      <c r="T1299" s="81"/>
      <c r="U1299" s="81"/>
      <c r="V1299" s="81"/>
      <c r="W1299" s="81"/>
      <c r="X1299" s="81"/>
      <c r="Y1299" s="81"/>
      <c r="Z1299" s="81"/>
      <c r="AA1299" s="81"/>
      <c r="AB1299" s="81"/>
      <c r="AC1299" s="81"/>
      <c r="AD1299" s="81"/>
      <c r="AE1299" s="81"/>
      <c r="AF1299" s="81"/>
      <c r="AG1299" s="81"/>
      <c r="AH1299" s="81"/>
      <c r="AI1299" s="81"/>
    </row>
    <row r="1300" spans="1:35" ht="15.75">
      <c r="A1300" s="81"/>
      <c r="B1300" s="81"/>
      <c r="C1300" s="81"/>
      <c r="D1300" s="81"/>
      <c r="E1300" s="81"/>
      <c r="F1300" s="81"/>
      <c r="G1300" s="81"/>
      <c r="H1300" s="81"/>
      <c r="I1300" s="81"/>
      <c r="J1300" s="81"/>
      <c r="K1300" s="81"/>
      <c r="L1300" s="81"/>
      <c r="M1300" s="81"/>
      <c r="N1300" s="81"/>
      <c r="O1300" s="81"/>
      <c r="P1300" s="81"/>
      <c r="Q1300" s="81"/>
      <c r="R1300" s="81"/>
      <c r="S1300" s="81"/>
      <c r="T1300" s="81"/>
      <c r="U1300" s="81"/>
      <c r="V1300" s="81"/>
      <c r="W1300" s="81"/>
      <c r="X1300" s="81"/>
      <c r="Y1300" s="81"/>
      <c r="Z1300" s="81"/>
      <c r="AA1300" s="81"/>
      <c r="AB1300" s="81"/>
      <c r="AC1300" s="81"/>
      <c r="AD1300" s="81"/>
      <c r="AE1300" s="81"/>
      <c r="AF1300" s="81"/>
      <c r="AG1300" s="81"/>
      <c r="AH1300" s="81"/>
      <c r="AI1300" s="81"/>
    </row>
    <row r="1301" spans="1:35" ht="15.75">
      <c r="A1301" s="81"/>
      <c r="B1301" s="81"/>
      <c r="C1301" s="81"/>
      <c r="D1301" s="81"/>
      <c r="E1301" s="81"/>
      <c r="F1301" s="81"/>
      <c r="G1301" s="81"/>
      <c r="H1301" s="81"/>
      <c r="I1301" s="81"/>
      <c r="J1301" s="81"/>
      <c r="K1301" s="81"/>
      <c r="L1301" s="81"/>
      <c r="M1301" s="81"/>
      <c r="N1301" s="81"/>
      <c r="O1301" s="81"/>
      <c r="P1301" s="81"/>
      <c r="Q1301" s="81"/>
      <c r="R1301" s="81"/>
      <c r="S1301" s="81"/>
      <c r="T1301" s="81"/>
      <c r="U1301" s="81"/>
      <c r="V1301" s="81"/>
      <c r="W1301" s="81"/>
      <c r="X1301" s="81"/>
      <c r="Y1301" s="81"/>
      <c r="Z1301" s="81"/>
      <c r="AA1301" s="81"/>
      <c r="AB1301" s="81"/>
      <c r="AC1301" s="81"/>
      <c r="AD1301" s="81"/>
      <c r="AE1301" s="81"/>
      <c r="AF1301" s="81"/>
      <c r="AG1301" s="81"/>
      <c r="AH1301" s="81"/>
      <c r="AI1301" s="81"/>
    </row>
    <row r="1302" spans="1:35" ht="15.75">
      <c r="A1302" s="81"/>
      <c r="B1302" s="81"/>
      <c r="C1302" s="81"/>
      <c r="D1302" s="81"/>
      <c r="E1302" s="81"/>
      <c r="F1302" s="81"/>
      <c r="G1302" s="81"/>
      <c r="H1302" s="81"/>
      <c r="I1302" s="81"/>
      <c r="J1302" s="81"/>
      <c r="K1302" s="81"/>
      <c r="L1302" s="81"/>
      <c r="M1302" s="81"/>
      <c r="N1302" s="81"/>
      <c r="O1302" s="81"/>
      <c r="P1302" s="81"/>
      <c r="Q1302" s="81"/>
      <c r="R1302" s="81"/>
      <c r="S1302" s="81"/>
      <c r="T1302" s="81"/>
      <c r="U1302" s="81"/>
      <c r="V1302" s="81"/>
      <c r="W1302" s="81"/>
      <c r="X1302" s="81"/>
      <c r="Y1302" s="81"/>
      <c r="Z1302" s="81"/>
      <c r="AA1302" s="81"/>
      <c r="AB1302" s="81"/>
      <c r="AC1302" s="81"/>
      <c r="AD1302" s="81"/>
      <c r="AE1302" s="81"/>
      <c r="AF1302" s="81"/>
      <c r="AG1302" s="81"/>
      <c r="AH1302" s="81"/>
      <c r="AI1302" s="81"/>
    </row>
    <row r="1303" spans="1:35" ht="15.75">
      <c r="A1303" s="81"/>
      <c r="B1303" s="81"/>
      <c r="C1303" s="81"/>
      <c r="D1303" s="81"/>
      <c r="E1303" s="81"/>
      <c r="F1303" s="81"/>
      <c r="G1303" s="81"/>
      <c r="H1303" s="81"/>
      <c r="I1303" s="81"/>
      <c r="J1303" s="81"/>
      <c r="K1303" s="81"/>
      <c r="L1303" s="81"/>
      <c r="M1303" s="81"/>
      <c r="N1303" s="81"/>
      <c r="O1303" s="81"/>
      <c r="P1303" s="81"/>
      <c r="Q1303" s="81"/>
      <c r="R1303" s="81"/>
      <c r="S1303" s="81"/>
      <c r="T1303" s="81"/>
      <c r="U1303" s="81"/>
      <c r="V1303" s="81"/>
      <c r="W1303" s="81"/>
      <c r="X1303" s="81"/>
      <c r="Y1303" s="81"/>
      <c r="Z1303" s="81"/>
      <c r="AA1303" s="81"/>
      <c r="AB1303" s="81"/>
      <c r="AC1303" s="81"/>
      <c r="AD1303" s="81"/>
      <c r="AE1303" s="81"/>
      <c r="AF1303" s="81"/>
      <c r="AG1303" s="81"/>
      <c r="AH1303" s="81"/>
      <c r="AI1303" s="81"/>
    </row>
    <row r="1304" spans="1:35" ht="15.75">
      <c r="A1304" s="81"/>
      <c r="B1304" s="81"/>
      <c r="C1304" s="81"/>
      <c r="D1304" s="81"/>
      <c r="E1304" s="81"/>
      <c r="F1304" s="81"/>
      <c r="G1304" s="81"/>
      <c r="H1304" s="81"/>
      <c r="I1304" s="81"/>
      <c r="J1304" s="81"/>
      <c r="K1304" s="81"/>
      <c r="L1304" s="81"/>
      <c r="M1304" s="81"/>
      <c r="N1304" s="81"/>
      <c r="O1304" s="81"/>
      <c r="P1304" s="81"/>
      <c r="Q1304" s="81"/>
      <c r="R1304" s="81"/>
      <c r="S1304" s="81"/>
      <c r="T1304" s="81"/>
      <c r="U1304" s="81"/>
      <c r="V1304" s="81"/>
      <c r="W1304" s="81"/>
      <c r="X1304" s="81"/>
      <c r="Y1304" s="81"/>
      <c r="Z1304" s="81"/>
      <c r="AA1304" s="81"/>
      <c r="AB1304" s="81"/>
      <c r="AC1304" s="81"/>
      <c r="AD1304" s="81"/>
      <c r="AE1304" s="81"/>
      <c r="AF1304" s="81"/>
      <c r="AG1304" s="81"/>
      <c r="AH1304" s="81"/>
      <c r="AI1304" s="81"/>
    </row>
    <row r="1305" spans="1:35" ht="15.75">
      <c r="A1305" s="81"/>
      <c r="B1305" s="81"/>
      <c r="C1305" s="81"/>
      <c r="D1305" s="81"/>
      <c r="E1305" s="81"/>
      <c r="F1305" s="81"/>
      <c r="G1305" s="81"/>
      <c r="H1305" s="81"/>
      <c r="I1305" s="81"/>
      <c r="J1305" s="81"/>
      <c r="K1305" s="81"/>
      <c r="L1305" s="81"/>
      <c r="M1305" s="81"/>
      <c r="N1305" s="81"/>
      <c r="O1305" s="81"/>
      <c r="P1305" s="81"/>
      <c r="Q1305" s="81"/>
      <c r="R1305" s="81"/>
      <c r="S1305" s="81"/>
      <c r="T1305" s="81"/>
      <c r="U1305" s="81"/>
      <c r="V1305" s="81"/>
      <c r="W1305" s="81"/>
      <c r="X1305" s="81"/>
      <c r="Y1305" s="81"/>
      <c r="Z1305" s="81"/>
      <c r="AA1305" s="81"/>
      <c r="AB1305" s="81"/>
      <c r="AC1305" s="81"/>
      <c r="AD1305" s="81"/>
      <c r="AE1305" s="81"/>
      <c r="AF1305" s="81"/>
      <c r="AG1305" s="81"/>
      <c r="AH1305" s="81"/>
      <c r="AI1305" s="81"/>
    </row>
    <row r="1306" spans="1:35" ht="15.75">
      <c r="A1306" s="81"/>
      <c r="B1306" s="81"/>
      <c r="C1306" s="81"/>
      <c r="D1306" s="81"/>
      <c r="E1306" s="81"/>
      <c r="F1306" s="81"/>
      <c r="G1306" s="81"/>
      <c r="H1306" s="81"/>
      <c r="I1306" s="81"/>
      <c r="J1306" s="81"/>
      <c r="K1306" s="81"/>
      <c r="L1306" s="81"/>
      <c r="M1306" s="81"/>
      <c r="N1306" s="81"/>
      <c r="O1306" s="81"/>
      <c r="P1306" s="81"/>
      <c r="Q1306" s="81"/>
      <c r="R1306" s="81"/>
      <c r="S1306" s="81"/>
      <c r="T1306" s="81"/>
      <c r="U1306" s="81"/>
      <c r="V1306" s="81"/>
      <c r="W1306" s="81"/>
      <c r="X1306" s="81"/>
      <c r="Y1306" s="81"/>
      <c r="Z1306" s="81"/>
      <c r="AA1306" s="81"/>
      <c r="AB1306" s="81"/>
      <c r="AC1306" s="81"/>
      <c r="AD1306" s="81"/>
      <c r="AE1306" s="81"/>
      <c r="AF1306" s="81"/>
      <c r="AG1306" s="81"/>
      <c r="AH1306" s="81"/>
      <c r="AI1306" s="81"/>
    </row>
    <row r="1307" spans="1:35" ht="15.75">
      <c r="A1307" s="81"/>
      <c r="B1307" s="81"/>
      <c r="C1307" s="81"/>
      <c r="D1307" s="81"/>
      <c r="E1307" s="81"/>
      <c r="F1307" s="81"/>
      <c r="G1307" s="81"/>
      <c r="H1307" s="81"/>
      <c r="I1307" s="81"/>
      <c r="J1307" s="81"/>
      <c r="K1307" s="81"/>
      <c r="L1307" s="81"/>
      <c r="M1307" s="81"/>
      <c r="N1307" s="81"/>
      <c r="O1307" s="81"/>
      <c r="P1307" s="81"/>
      <c r="Q1307" s="81"/>
      <c r="R1307" s="81"/>
      <c r="S1307" s="81"/>
      <c r="T1307" s="81"/>
      <c r="U1307" s="81"/>
      <c r="V1307" s="81"/>
      <c r="W1307" s="81"/>
      <c r="X1307" s="81"/>
      <c r="Y1307" s="81"/>
      <c r="Z1307" s="81"/>
      <c r="AA1307" s="81"/>
      <c r="AB1307" s="81"/>
      <c r="AC1307" s="81"/>
      <c r="AD1307" s="81"/>
      <c r="AE1307" s="81"/>
      <c r="AF1307" s="81"/>
      <c r="AG1307" s="81"/>
      <c r="AH1307" s="81"/>
      <c r="AI1307" s="81"/>
    </row>
    <row r="1308" spans="1:35" ht="15.75">
      <c r="A1308" s="81"/>
      <c r="B1308" s="81"/>
      <c r="C1308" s="81"/>
      <c r="D1308" s="81"/>
      <c r="E1308" s="81"/>
      <c r="F1308" s="81"/>
      <c r="G1308" s="81"/>
      <c r="H1308" s="81"/>
      <c r="I1308" s="81"/>
      <c r="J1308" s="81"/>
      <c r="K1308" s="81"/>
      <c r="L1308" s="81"/>
      <c r="M1308" s="81"/>
      <c r="N1308" s="81"/>
      <c r="O1308" s="81"/>
      <c r="P1308" s="81"/>
      <c r="Q1308" s="81"/>
      <c r="R1308" s="81"/>
      <c r="S1308" s="81"/>
      <c r="T1308" s="81"/>
      <c r="U1308" s="81"/>
      <c r="V1308" s="81"/>
      <c r="W1308" s="81"/>
      <c r="X1308" s="81"/>
      <c r="Y1308" s="81"/>
      <c r="Z1308" s="81"/>
      <c r="AA1308" s="81"/>
      <c r="AB1308" s="81"/>
      <c r="AC1308" s="81"/>
      <c r="AD1308" s="81"/>
      <c r="AE1308" s="81"/>
      <c r="AF1308" s="81"/>
      <c r="AG1308" s="81"/>
      <c r="AH1308" s="81"/>
      <c r="AI1308" s="81"/>
    </row>
    <row r="1309" spans="1:35" ht="15.75">
      <c r="A1309" s="81"/>
      <c r="B1309" s="81"/>
      <c r="C1309" s="81"/>
      <c r="D1309" s="81"/>
      <c r="E1309" s="81"/>
      <c r="F1309" s="81"/>
      <c r="G1309" s="81"/>
      <c r="H1309" s="81"/>
      <c r="I1309" s="81"/>
      <c r="J1309" s="81"/>
      <c r="K1309" s="81"/>
      <c r="L1309" s="81"/>
      <c r="M1309" s="81"/>
      <c r="N1309" s="81"/>
      <c r="O1309" s="81"/>
      <c r="P1309" s="81"/>
      <c r="Q1309" s="81"/>
      <c r="R1309" s="81"/>
      <c r="S1309" s="81"/>
      <c r="T1309" s="81"/>
      <c r="U1309" s="81"/>
      <c r="V1309" s="81"/>
      <c r="W1309" s="81"/>
      <c r="X1309" s="81"/>
      <c r="Y1309" s="81"/>
      <c r="Z1309" s="81"/>
      <c r="AA1309" s="81"/>
      <c r="AB1309" s="81"/>
      <c r="AC1309" s="81"/>
      <c r="AD1309" s="81"/>
      <c r="AE1309" s="81"/>
      <c r="AF1309" s="81"/>
      <c r="AG1309" s="81"/>
      <c r="AH1309" s="81"/>
      <c r="AI1309" s="81"/>
    </row>
    <row r="1310" spans="1:35" ht="15.75">
      <c r="A1310" s="81"/>
      <c r="B1310" s="81"/>
      <c r="C1310" s="81"/>
      <c r="D1310" s="81"/>
      <c r="E1310" s="81"/>
      <c r="F1310" s="81"/>
      <c r="G1310" s="81"/>
      <c r="H1310" s="81"/>
      <c r="I1310" s="81"/>
      <c r="J1310" s="81"/>
      <c r="K1310" s="81"/>
      <c r="L1310" s="81"/>
      <c r="M1310" s="81"/>
      <c r="N1310" s="81"/>
      <c r="O1310" s="81"/>
      <c r="P1310" s="81"/>
      <c r="Q1310" s="81"/>
      <c r="R1310" s="81"/>
      <c r="S1310" s="81"/>
      <c r="T1310" s="81"/>
      <c r="U1310" s="81"/>
      <c r="V1310" s="81"/>
      <c r="W1310" s="81"/>
      <c r="X1310" s="81"/>
      <c r="Y1310" s="81"/>
      <c r="Z1310" s="81"/>
      <c r="AA1310" s="81"/>
      <c r="AB1310" s="81"/>
      <c r="AC1310" s="81"/>
      <c r="AD1310" s="81"/>
      <c r="AE1310" s="81"/>
      <c r="AF1310" s="81"/>
      <c r="AG1310" s="81"/>
      <c r="AH1310" s="81"/>
      <c r="AI1310" s="81"/>
    </row>
    <row r="1311" spans="1:35" ht="15.75">
      <c r="A1311" s="81"/>
      <c r="B1311" s="81"/>
      <c r="C1311" s="81"/>
      <c r="D1311" s="81"/>
      <c r="E1311" s="81"/>
      <c r="F1311" s="81"/>
      <c r="G1311" s="81"/>
      <c r="H1311" s="81"/>
      <c r="I1311" s="81"/>
      <c r="J1311" s="81"/>
      <c r="K1311" s="81"/>
      <c r="L1311" s="81"/>
      <c r="M1311" s="81"/>
      <c r="N1311" s="81"/>
      <c r="O1311" s="81"/>
      <c r="P1311" s="81"/>
      <c r="Q1311" s="81"/>
      <c r="R1311" s="81"/>
      <c r="S1311" s="81"/>
      <c r="T1311" s="81"/>
      <c r="U1311" s="81"/>
      <c r="V1311" s="81"/>
      <c r="W1311" s="81"/>
      <c r="X1311" s="81"/>
      <c r="Y1311" s="81"/>
      <c r="Z1311" s="81"/>
      <c r="AA1311" s="81"/>
      <c r="AB1311" s="81"/>
      <c r="AC1311" s="81"/>
      <c r="AD1311" s="81"/>
      <c r="AE1311" s="81"/>
      <c r="AF1311" s="81"/>
      <c r="AG1311" s="81"/>
      <c r="AH1311" s="81"/>
      <c r="AI1311" s="81"/>
    </row>
    <row r="1312" spans="1:35" ht="15.75">
      <c r="A1312" s="81"/>
      <c r="B1312" s="81"/>
      <c r="C1312" s="81"/>
      <c r="D1312" s="81"/>
      <c r="E1312" s="81"/>
      <c r="F1312" s="81"/>
      <c r="G1312" s="81"/>
      <c r="H1312" s="81"/>
      <c r="I1312" s="81"/>
      <c r="J1312" s="81"/>
      <c r="K1312" s="81"/>
      <c r="L1312" s="81"/>
      <c r="M1312" s="81"/>
      <c r="N1312" s="81"/>
      <c r="O1312" s="81"/>
      <c r="P1312" s="81"/>
      <c r="Q1312" s="81"/>
      <c r="R1312" s="81"/>
      <c r="S1312" s="81"/>
      <c r="T1312" s="81"/>
      <c r="U1312" s="81"/>
      <c r="V1312" s="81"/>
      <c r="W1312" s="81"/>
      <c r="X1312" s="81"/>
      <c r="Y1312" s="81"/>
      <c r="Z1312" s="81"/>
      <c r="AA1312" s="81"/>
      <c r="AB1312" s="81"/>
      <c r="AC1312" s="81"/>
      <c r="AD1312" s="81"/>
      <c r="AE1312" s="81"/>
      <c r="AF1312" s="81"/>
      <c r="AG1312" s="81"/>
      <c r="AH1312" s="81"/>
      <c r="AI1312" s="81"/>
    </row>
    <row r="1313" spans="1:35" ht="15.75">
      <c r="A1313" s="81"/>
      <c r="B1313" s="81"/>
      <c r="C1313" s="81"/>
      <c r="D1313" s="81"/>
      <c r="E1313" s="81"/>
      <c r="F1313" s="81"/>
      <c r="G1313" s="81"/>
      <c r="H1313" s="81"/>
      <c r="I1313" s="81"/>
      <c r="J1313" s="81"/>
      <c r="K1313" s="81"/>
      <c r="L1313" s="81"/>
      <c r="M1313" s="81"/>
      <c r="N1313" s="81"/>
      <c r="O1313" s="81"/>
      <c r="P1313" s="81"/>
      <c r="Q1313" s="81"/>
      <c r="R1313" s="81"/>
      <c r="S1313" s="81"/>
      <c r="T1313" s="81"/>
      <c r="U1313" s="81"/>
      <c r="V1313" s="81"/>
      <c r="W1313" s="81"/>
      <c r="X1313" s="81"/>
      <c r="Y1313" s="81"/>
      <c r="Z1313" s="81"/>
      <c r="AA1313" s="81"/>
      <c r="AB1313" s="81"/>
      <c r="AC1313" s="81"/>
      <c r="AD1313" s="81"/>
      <c r="AE1313" s="81"/>
      <c r="AF1313" s="81"/>
      <c r="AG1313" s="81"/>
      <c r="AH1313" s="81"/>
      <c r="AI1313" s="81"/>
    </row>
    <row r="1314" spans="1:35" ht="15.75">
      <c r="A1314" s="81"/>
      <c r="B1314" s="81"/>
      <c r="C1314" s="81"/>
      <c r="D1314" s="81"/>
      <c r="E1314" s="81"/>
      <c r="F1314" s="81"/>
      <c r="G1314" s="81"/>
      <c r="H1314" s="81"/>
      <c r="I1314" s="81"/>
      <c r="J1314" s="81"/>
      <c r="K1314" s="81"/>
      <c r="L1314" s="81"/>
      <c r="M1314" s="81"/>
      <c r="N1314" s="81"/>
      <c r="O1314" s="81"/>
      <c r="P1314" s="81"/>
      <c r="Q1314" s="81"/>
      <c r="R1314" s="81"/>
      <c r="S1314" s="81"/>
      <c r="T1314" s="81"/>
      <c r="U1314" s="81"/>
      <c r="V1314" s="81"/>
      <c r="W1314" s="81"/>
      <c r="X1314" s="81"/>
      <c r="Y1314" s="81"/>
      <c r="Z1314" s="81"/>
      <c r="AA1314" s="81"/>
      <c r="AB1314" s="81"/>
      <c r="AC1314" s="81"/>
      <c r="AD1314" s="81"/>
      <c r="AE1314" s="81"/>
      <c r="AF1314" s="81"/>
      <c r="AG1314" s="81"/>
      <c r="AH1314" s="81"/>
      <c r="AI1314" s="81"/>
    </row>
    <row r="1315" spans="1:35" ht="15.75">
      <c r="A1315" s="81"/>
      <c r="B1315" s="81"/>
      <c r="C1315" s="81"/>
      <c r="D1315" s="81"/>
      <c r="E1315" s="81"/>
      <c r="F1315" s="81"/>
      <c r="G1315" s="81"/>
      <c r="H1315" s="81"/>
      <c r="I1315" s="81"/>
      <c r="J1315" s="81"/>
      <c r="K1315" s="81"/>
      <c r="L1315" s="81"/>
      <c r="M1315" s="81"/>
      <c r="N1315" s="81"/>
      <c r="O1315" s="81"/>
      <c r="P1315" s="81"/>
      <c r="Q1315" s="81"/>
      <c r="R1315" s="81"/>
      <c r="S1315" s="81"/>
      <c r="T1315" s="81"/>
      <c r="U1315" s="81"/>
      <c r="V1315" s="81"/>
      <c r="W1315" s="81"/>
      <c r="X1315" s="81"/>
      <c r="Y1315" s="81"/>
      <c r="Z1315" s="81"/>
      <c r="AA1315" s="81"/>
      <c r="AB1315" s="81"/>
      <c r="AC1315" s="81"/>
      <c r="AD1315" s="81"/>
      <c r="AE1315" s="81"/>
      <c r="AF1315" s="81"/>
      <c r="AG1315" s="81"/>
      <c r="AH1315" s="81"/>
      <c r="AI1315" s="81"/>
    </row>
    <row r="1316" spans="1:35" ht="15.75">
      <c r="A1316" s="81"/>
      <c r="B1316" s="81"/>
      <c r="C1316" s="81"/>
      <c r="D1316" s="81"/>
      <c r="E1316" s="81"/>
      <c r="F1316" s="81"/>
      <c r="G1316" s="81"/>
      <c r="H1316" s="81"/>
      <c r="I1316" s="81"/>
      <c r="J1316" s="81"/>
      <c r="K1316" s="81"/>
      <c r="L1316" s="81"/>
      <c r="M1316" s="81"/>
      <c r="N1316" s="81"/>
      <c r="O1316" s="81"/>
      <c r="P1316" s="81"/>
      <c r="Q1316" s="81"/>
      <c r="R1316" s="81"/>
      <c r="S1316" s="81"/>
      <c r="T1316" s="81"/>
      <c r="U1316" s="81"/>
      <c r="V1316" s="81"/>
      <c r="W1316" s="81"/>
      <c r="X1316" s="81"/>
      <c r="Y1316" s="81"/>
      <c r="Z1316" s="81"/>
      <c r="AA1316" s="81"/>
      <c r="AB1316" s="81"/>
      <c r="AC1316" s="81"/>
      <c r="AD1316" s="81"/>
      <c r="AE1316" s="81"/>
      <c r="AF1316" s="81"/>
      <c r="AG1316" s="81"/>
      <c r="AH1316" s="81"/>
      <c r="AI1316" s="81"/>
    </row>
    <row r="1317" spans="1:35" ht="15.75">
      <c r="A1317" s="81"/>
      <c r="B1317" s="81"/>
      <c r="C1317" s="81"/>
      <c r="D1317" s="81"/>
      <c r="E1317" s="81"/>
      <c r="F1317" s="81"/>
      <c r="G1317" s="81"/>
      <c r="H1317" s="81"/>
      <c r="I1317" s="81"/>
      <c r="J1317" s="81"/>
      <c r="K1317" s="81"/>
      <c r="L1317" s="81"/>
      <c r="M1317" s="81"/>
      <c r="N1317" s="81"/>
      <c r="O1317" s="81"/>
      <c r="P1317" s="81"/>
      <c r="Q1317" s="81"/>
      <c r="R1317" s="81"/>
      <c r="S1317" s="81"/>
      <c r="T1317" s="81"/>
      <c r="U1317" s="81"/>
      <c r="V1317" s="81"/>
      <c r="W1317" s="81"/>
      <c r="X1317" s="81"/>
      <c r="Y1317" s="81"/>
      <c r="Z1317" s="81"/>
      <c r="AA1317" s="81"/>
      <c r="AB1317" s="81"/>
      <c r="AC1317" s="81"/>
      <c r="AD1317" s="81"/>
      <c r="AE1317" s="81"/>
      <c r="AF1317" s="81"/>
      <c r="AG1317" s="81"/>
      <c r="AH1317" s="81"/>
      <c r="AI1317" s="81"/>
    </row>
    <row r="1318" spans="1:35" ht="15.75">
      <c r="A1318" s="81"/>
      <c r="B1318" s="81"/>
      <c r="C1318" s="81"/>
      <c r="D1318" s="81"/>
      <c r="E1318" s="81"/>
      <c r="F1318" s="81"/>
      <c r="G1318" s="81"/>
      <c r="H1318" s="81"/>
      <c r="I1318" s="81"/>
      <c r="J1318" s="81"/>
      <c r="K1318" s="81"/>
      <c r="L1318" s="81"/>
      <c r="M1318" s="81"/>
      <c r="N1318" s="81"/>
      <c r="O1318" s="81"/>
      <c r="P1318" s="81"/>
      <c r="Q1318" s="81"/>
      <c r="R1318" s="81"/>
      <c r="S1318" s="81"/>
      <c r="T1318" s="81"/>
      <c r="U1318" s="81"/>
      <c r="V1318" s="81"/>
      <c r="W1318" s="81"/>
      <c r="X1318" s="81"/>
      <c r="Y1318" s="81"/>
      <c r="Z1318" s="81"/>
      <c r="AA1318" s="81"/>
      <c r="AB1318" s="81"/>
      <c r="AC1318" s="81"/>
      <c r="AD1318" s="81"/>
      <c r="AE1318" s="81"/>
      <c r="AF1318" s="81"/>
      <c r="AG1318" s="81"/>
      <c r="AH1318" s="81"/>
      <c r="AI1318" s="81"/>
    </row>
    <row r="1319" spans="1:35" ht="15.75">
      <c r="A1319" s="81"/>
      <c r="B1319" s="81"/>
      <c r="C1319" s="81"/>
      <c r="D1319" s="81"/>
      <c r="E1319" s="81"/>
      <c r="F1319" s="81"/>
      <c r="G1319" s="81"/>
      <c r="H1319" s="81"/>
      <c r="I1319" s="81"/>
      <c r="J1319" s="81"/>
      <c r="K1319" s="81"/>
      <c r="L1319" s="81"/>
      <c r="M1319" s="81"/>
      <c r="N1319" s="81"/>
      <c r="O1319" s="81"/>
      <c r="P1319" s="81"/>
      <c r="Q1319" s="81"/>
      <c r="R1319" s="81"/>
      <c r="S1319" s="81"/>
      <c r="T1319" s="81"/>
      <c r="U1319" s="81"/>
      <c r="V1319" s="81"/>
      <c r="W1319" s="81"/>
      <c r="X1319" s="81"/>
      <c r="Y1319" s="81"/>
      <c r="Z1319" s="81"/>
      <c r="AA1319" s="81"/>
      <c r="AB1319" s="81"/>
      <c r="AC1319" s="81"/>
      <c r="AD1319" s="81"/>
      <c r="AE1319" s="81"/>
      <c r="AF1319" s="81"/>
      <c r="AG1319" s="81"/>
      <c r="AH1319" s="81"/>
      <c r="AI1319" s="81"/>
    </row>
    <row r="1320" spans="1:35" ht="15.75">
      <c r="A1320" s="81"/>
      <c r="B1320" s="81"/>
      <c r="C1320" s="81"/>
      <c r="D1320" s="81"/>
      <c r="E1320" s="81"/>
      <c r="F1320" s="81"/>
      <c r="G1320" s="81"/>
      <c r="H1320" s="81"/>
      <c r="I1320" s="81"/>
      <c r="J1320" s="81"/>
      <c r="K1320" s="81"/>
      <c r="L1320" s="81"/>
      <c r="M1320" s="81"/>
      <c r="N1320" s="81"/>
      <c r="O1320" s="81"/>
      <c r="P1320" s="81"/>
      <c r="Q1320" s="81"/>
      <c r="R1320" s="81"/>
      <c r="S1320" s="81"/>
      <c r="T1320" s="81"/>
      <c r="U1320" s="81"/>
      <c r="V1320" s="81"/>
      <c r="W1320" s="81"/>
      <c r="X1320" s="81"/>
      <c r="Y1320" s="81"/>
      <c r="Z1320" s="81"/>
      <c r="AA1320" s="81"/>
      <c r="AB1320" s="81"/>
      <c r="AC1320" s="81"/>
      <c r="AD1320" s="81"/>
      <c r="AE1320" s="81"/>
      <c r="AF1320" s="81"/>
      <c r="AG1320" s="81"/>
      <c r="AH1320" s="81"/>
      <c r="AI1320" s="81"/>
    </row>
    <row r="1321" spans="1:35" ht="15.75">
      <c r="A1321" s="81"/>
      <c r="B1321" s="81"/>
      <c r="C1321" s="81"/>
      <c r="D1321" s="81"/>
      <c r="E1321" s="81"/>
      <c r="F1321" s="81"/>
      <c r="G1321" s="81"/>
      <c r="H1321" s="81"/>
      <c r="I1321" s="81"/>
      <c r="J1321" s="81"/>
      <c r="K1321" s="81"/>
      <c r="L1321" s="81"/>
      <c r="M1321" s="81"/>
      <c r="N1321" s="81"/>
      <c r="O1321" s="81"/>
      <c r="P1321" s="81"/>
      <c r="Q1321" s="81"/>
      <c r="R1321" s="81"/>
      <c r="S1321" s="81"/>
      <c r="T1321" s="81"/>
      <c r="U1321" s="81"/>
      <c r="V1321" s="81"/>
      <c r="W1321" s="81"/>
      <c r="X1321" s="81"/>
      <c r="Y1321" s="81"/>
      <c r="Z1321" s="81"/>
      <c r="AA1321" s="81"/>
      <c r="AB1321" s="81"/>
      <c r="AC1321" s="81"/>
      <c r="AD1321" s="81"/>
      <c r="AE1321" s="81"/>
      <c r="AF1321" s="81"/>
      <c r="AG1321" s="81"/>
      <c r="AH1321" s="81"/>
      <c r="AI1321" s="81"/>
    </row>
    <row r="1322" spans="1:35" ht="15.75">
      <c r="A1322" s="81"/>
      <c r="B1322" s="81"/>
      <c r="C1322" s="81"/>
      <c r="D1322" s="81"/>
      <c r="E1322" s="81"/>
      <c r="F1322" s="81"/>
      <c r="G1322" s="81"/>
      <c r="H1322" s="81"/>
      <c r="I1322" s="81"/>
      <c r="J1322" s="81"/>
      <c r="K1322" s="81"/>
      <c r="L1322" s="81"/>
      <c r="M1322" s="81"/>
      <c r="N1322" s="81"/>
      <c r="O1322" s="81"/>
      <c r="P1322" s="81"/>
      <c r="Q1322" s="81"/>
      <c r="R1322" s="81"/>
      <c r="S1322" s="81"/>
      <c r="T1322" s="81"/>
      <c r="U1322" s="81"/>
      <c r="V1322" s="81"/>
      <c r="W1322" s="81"/>
      <c r="X1322" s="81"/>
      <c r="Y1322" s="81"/>
      <c r="Z1322" s="81"/>
      <c r="AA1322" s="81"/>
      <c r="AB1322" s="81"/>
      <c r="AC1322" s="81"/>
      <c r="AD1322" s="81"/>
      <c r="AE1322" s="81"/>
      <c r="AF1322" s="81"/>
      <c r="AG1322" s="81"/>
      <c r="AH1322" s="81"/>
      <c r="AI1322" s="81"/>
    </row>
    <row r="1323" spans="1:35" ht="15.75">
      <c r="A1323" s="81"/>
      <c r="B1323" s="81"/>
      <c r="C1323" s="81"/>
      <c r="D1323" s="81"/>
      <c r="E1323" s="81"/>
      <c r="F1323" s="81"/>
      <c r="G1323" s="81"/>
      <c r="H1323" s="81"/>
      <c r="I1323" s="81"/>
      <c r="J1323" s="81"/>
      <c r="K1323" s="81"/>
      <c r="L1323" s="81"/>
      <c r="M1323" s="81"/>
      <c r="N1323" s="81"/>
      <c r="O1323" s="81"/>
      <c r="P1323" s="81"/>
      <c r="Q1323" s="81"/>
      <c r="R1323" s="81"/>
      <c r="S1323" s="81"/>
      <c r="T1323" s="81"/>
      <c r="U1323" s="81"/>
      <c r="V1323" s="81"/>
      <c r="W1323" s="81"/>
      <c r="X1323" s="81"/>
      <c r="Y1323" s="81"/>
      <c r="Z1323" s="81"/>
      <c r="AA1323" s="81"/>
      <c r="AB1323" s="81"/>
      <c r="AC1323" s="81"/>
      <c r="AD1323" s="81"/>
      <c r="AE1323" s="81"/>
      <c r="AF1323" s="81"/>
      <c r="AG1323" s="81"/>
      <c r="AH1323" s="81"/>
      <c r="AI1323" s="81"/>
    </row>
    <row r="1324" spans="1:35" ht="15.75">
      <c r="A1324" s="81"/>
      <c r="B1324" s="81"/>
      <c r="C1324" s="81"/>
      <c r="D1324" s="81"/>
      <c r="E1324" s="81"/>
      <c r="F1324" s="81"/>
      <c r="G1324" s="81"/>
      <c r="H1324" s="81"/>
      <c r="I1324" s="81"/>
      <c r="J1324" s="81"/>
      <c r="K1324" s="81"/>
      <c r="L1324" s="81"/>
      <c r="M1324" s="81"/>
      <c r="N1324" s="81"/>
      <c r="O1324" s="81"/>
      <c r="P1324" s="81"/>
      <c r="Q1324" s="81"/>
      <c r="R1324" s="81"/>
      <c r="S1324" s="81"/>
      <c r="T1324" s="81"/>
      <c r="U1324" s="81"/>
      <c r="V1324" s="81"/>
      <c r="W1324" s="81"/>
      <c r="X1324" s="81"/>
      <c r="Y1324" s="81"/>
      <c r="Z1324" s="81"/>
      <c r="AA1324" s="81"/>
      <c r="AB1324" s="81"/>
      <c r="AC1324" s="81"/>
      <c r="AD1324" s="81"/>
      <c r="AE1324" s="81"/>
      <c r="AF1324" s="81"/>
      <c r="AG1324" s="81"/>
      <c r="AH1324" s="81"/>
      <c r="AI1324" s="81"/>
    </row>
    <row r="1325" spans="1:35" ht="15.75">
      <c r="A1325" s="81"/>
      <c r="B1325" s="81"/>
      <c r="C1325" s="81"/>
      <c r="D1325" s="81"/>
      <c r="E1325" s="81"/>
      <c r="F1325" s="81"/>
      <c r="G1325" s="81"/>
      <c r="H1325" s="81"/>
      <c r="I1325" s="81"/>
      <c r="J1325" s="81"/>
      <c r="K1325" s="81"/>
      <c r="L1325" s="81"/>
      <c r="M1325" s="81"/>
      <c r="N1325" s="81"/>
      <c r="O1325" s="81"/>
      <c r="P1325" s="81"/>
      <c r="Q1325" s="81"/>
      <c r="R1325" s="81"/>
      <c r="S1325" s="81"/>
      <c r="T1325" s="81"/>
      <c r="U1325" s="81"/>
      <c r="V1325" s="81"/>
      <c r="W1325" s="81"/>
      <c r="X1325" s="81"/>
      <c r="Y1325" s="81"/>
      <c r="Z1325" s="81"/>
      <c r="AA1325" s="81"/>
      <c r="AB1325" s="81"/>
      <c r="AC1325" s="81"/>
      <c r="AD1325" s="81"/>
      <c r="AE1325" s="81"/>
      <c r="AF1325" s="81"/>
      <c r="AG1325" s="81"/>
      <c r="AH1325" s="81"/>
      <c r="AI1325" s="81"/>
    </row>
    <row r="1326" spans="1:35" ht="15.75">
      <c r="A1326" s="81"/>
      <c r="B1326" s="81"/>
      <c r="C1326" s="81"/>
      <c r="D1326" s="81"/>
      <c r="E1326" s="81"/>
      <c r="F1326" s="81"/>
      <c r="G1326" s="81"/>
      <c r="H1326" s="81"/>
      <c r="I1326" s="81"/>
      <c r="J1326" s="81"/>
      <c r="K1326" s="81"/>
      <c r="L1326" s="81"/>
      <c r="M1326" s="81"/>
      <c r="N1326" s="81"/>
      <c r="O1326" s="81"/>
      <c r="P1326" s="81"/>
      <c r="Q1326" s="81"/>
      <c r="R1326" s="81"/>
      <c r="S1326" s="81"/>
      <c r="T1326" s="81"/>
      <c r="U1326" s="81"/>
      <c r="V1326" s="81"/>
      <c r="W1326" s="81"/>
      <c r="X1326" s="81"/>
      <c r="Y1326" s="81"/>
      <c r="Z1326" s="81"/>
      <c r="AA1326" s="81"/>
      <c r="AB1326" s="81"/>
      <c r="AC1326" s="81"/>
      <c r="AD1326" s="81"/>
      <c r="AE1326" s="81"/>
      <c r="AF1326" s="81"/>
      <c r="AG1326" s="81"/>
      <c r="AH1326" s="81"/>
      <c r="AI1326" s="81"/>
    </row>
    <row r="1327" spans="1:35" ht="15.75">
      <c r="A1327" s="81"/>
      <c r="B1327" s="81"/>
      <c r="C1327" s="81"/>
      <c r="D1327" s="81"/>
      <c r="E1327" s="81"/>
      <c r="F1327" s="81"/>
      <c r="G1327" s="81"/>
      <c r="H1327" s="81"/>
      <c r="I1327" s="81"/>
      <c r="J1327" s="81"/>
      <c r="K1327" s="81"/>
      <c r="L1327" s="81"/>
      <c r="M1327" s="81"/>
      <c r="N1327" s="81"/>
      <c r="O1327" s="81"/>
      <c r="P1327" s="81"/>
      <c r="Q1327" s="81"/>
      <c r="R1327" s="81"/>
      <c r="S1327" s="81"/>
      <c r="T1327" s="81"/>
      <c r="U1327" s="81"/>
      <c r="V1327" s="81"/>
      <c r="W1327" s="81"/>
      <c r="X1327" s="81"/>
      <c r="Y1327" s="81"/>
      <c r="Z1327" s="81"/>
      <c r="AA1327" s="81"/>
      <c r="AB1327" s="81"/>
      <c r="AC1327" s="81"/>
      <c r="AD1327" s="81"/>
      <c r="AE1327" s="81"/>
      <c r="AF1327" s="81"/>
      <c r="AG1327" s="81"/>
      <c r="AH1327" s="81"/>
      <c r="AI1327" s="81"/>
    </row>
    <row r="1328" spans="1:35" ht="15.75">
      <c r="A1328" s="81"/>
      <c r="B1328" s="81"/>
      <c r="C1328" s="81"/>
      <c r="D1328" s="81"/>
      <c r="E1328" s="81"/>
      <c r="F1328" s="81"/>
      <c r="G1328" s="81"/>
      <c r="H1328" s="81"/>
      <c r="I1328" s="81"/>
      <c r="J1328" s="81"/>
      <c r="K1328" s="81"/>
      <c r="L1328" s="81"/>
      <c r="M1328" s="81"/>
      <c r="N1328" s="81"/>
      <c r="O1328" s="81"/>
      <c r="P1328" s="81"/>
      <c r="Q1328" s="81"/>
      <c r="R1328" s="81"/>
      <c r="S1328" s="81"/>
      <c r="T1328" s="81"/>
      <c r="U1328" s="81"/>
      <c r="V1328" s="81"/>
      <c r="W1328" s="81"/>
      <c r="X1328" s="81"/>
      <c r="Y1328" s="81"/>
      <c r="Z1328" s="81"/>
      <c r="AA1328" s="81"/>
      <c r="AB1328" s="81"/>
      <c r="AC1328" s="81"/>
      <c r="AD1328" s="81"/>
      <c r="AE1328" s="81"/>
      <c r="AF1328" s="81"/>
      <c r="AG1328" s="81"/>
      <c r="AH1328" s="81"/>
      <c r="AI1328" s="81"/>
    </row>
    <row r="1329" spans="1:35" ht="15.75">
      <c r="A1329" s="81"/>
      <c r="B1329" s="81"/>
      <c r="C1329" s="81"/>
      <c r="D1329" s="81"/>
      <c r="E1329" s="81"/>
      <c r="F1329" s="81"/>
      <c r="G1329" s="81"/>
      <c r="H1329" s="81"/>
      <c r="I1329" s="81"/>
      <c r="J1329" s="81"/>
      <c r="K1329" s="81"/>
      <c r="L1329" s="81"/>
      <c r="M1329" s="81"/>
      <c r="N1329" s="81"/>
      <c r="O1329" s="81"/>
      <c r="P1329" s="81"/>
      <c r="Q1329" s="81"/>
      <c r="R1329" s="81"/>
      <c r="S1329" s="81"/>
      <c r="T1329" s="81"/>
      <c r="U1329" s="81"/>
      <c r="V1329" s="81"/>
      <c r="W1329" s="81"/>
      <c r="X1329" s="81"/>
      <c r="Y1329" s="81"/>
      <c r="Z1329" s="81"/>
      <c r="AA1329" s="81"/>
      <c r="AB1329" s="81"/>
      <c r="AC1329" s="81"/>
      <c r="AD1329" s="81"/>
      <c r="AE1329" s="81"/>
      <c r="AF1329" s="81"/>
      <c r="AG1329" s="81"/>
      <c r="AH1329" s="81"/>
      <c r="AI1329" s="81"/>
    </row>
    <row r="1330" spans="1:35" ht="15.75">
      <c r="A1330" s="81"/>
      <c r="B1330" s="81"/>
      <c r="C1330" s="81"/>
      <c r="D1330" s="81"/>
      <c r="E1330" s="81"/>
      <c r="F1330" s="81"/>
      <c r="G1330" s="81"/>
      <c r="H1330" s="81"/>
      <c r="I1330" s="81"/>
      <c r="J1330" s="81"/>
      <c r="K1330" s="81"/>
      <c r="L1330" s="81"/>
      <c r="M1330" s="81"/>
      <c r="N1330" s="81"/>
      <c r="O1330" s="81"/>
      <c r="P1330" s="81"/>
      <c r="Q1330" s="81"/>
      <c r="R1330" s="81"/>
      <c r="S1330" s="81"/>
      <c r="T1330" s="81"/>
      <c r="U1330" s="81"/>
      <c r="V1330" s="81"/>
      <c r="W1330" s="81"/>
      <c r="X1330" s="81"/>
      <c r="Y1330" s="81"/>
      <c r="Z1330" s="81"/>
      <c r="AA1330" s="81"/>
      <c r="AB1330" s="81"/>
      <c r="AC1330" s="81"/>
      <c r="AD1330" s="81"/>
      <c r="AE1330" s="81"/>
      <c r="AF1330" s="81"/>
      <c r="AG1330" s="81"/>
      <c r="AH1330" s="81"/>
      <c r="AI1330" s="81"/>
    </row>
    <row r="1331" spans="1:35" ht="15.75">
      <c r="A1331" s="81"/>
      <c r="B1331" s="81"/>
      <c r="C1331" s="81"/>
      <c r="D1331" s="81"/>
      <c r="E1331" s="81"/>
      <c r="F1331" s="81"/>
      <c r="G1331" s="81"/>
      <c r="H1331" s="81"/>
      <c r="I1331" s="81"/>
      <c r="J1331" s="81"/>
      <c r="K1331" s="81"/>
      <c r="L1331" s="81"/>
      <c r="M1331" s="81"/>
      <c r="N1331" s="81"/>
      <c r="O1331" s="81"/>
      <c r="P1331" s="81"/>
      <c r="Q1331" s="81"/>
      <c r="R1331" s="81"/>
      <c r="S1331" s="81"/>
      <c r="T1331" s="81"/>
      <c r="U1331" s="81"/>
      <c r="V1331" s="81"/>
      <c r="W1331" s="81"/>
      <c r="X1331" s="81"/>
      <c r="Y1331" s="81"/>
      <c r="Z1331" s="81"/>
      <c r="AA1331" s="81"/>
      <c r="AB1331" s="81"/>
      <c r="AC1331" s="81"/>
      <c r="AD1331" s="81"/>
      <c r="AE1331" s="81"/>
      <c r="AF1331" s="81"/>
      <c r="AG1331" s="81"/>
      <c r="AH1331" s="81"/>
      <c r="AI1331" s="81"/>
    </row>
    <row r="1332" spans="1:35" ht="15.75">
      <c r="A1332" s="81"/>
      <c r="B1332" s="81"/>
      <c r="C1332" s="81"/>
      <c r="D1332" s="81"/>
      <c r="E1332" s="81"/>
      <c r="F1332" s="81"/>
      <c r="G1332" s="81"/>
      <c r="H1332" s="81"/>
      <c r="I1332" s="81"/>
      <c r="J1332" s="81"/>
      <c r="K1332" s="81"/>
      <c r="L1332" s="81"/>
      <c r="M1332" s="81"/>
      <c r="N1332" s="81"/>
      <c r="O1332" s="81"/>
      <c r="P1332" s="81"/>
      <c r="Q1332" s="81"/>
      <c r="R1332" s="81"/>
      <c r="S1332" s="81"/>
      <c r="T1332" s="81"/>
      <c r="U1332" s="81"/>
      <c r="V1332" s="81"/>
      <c r="W1332" s="81"/>
      <c r="X1332" s="81"/>
      <c r="Y1332" s="81"/>
      <c r="Z1332" s="81"/>
      <c r="AA1332" s="81"/>
      <c r="AB1332" s="81"/>
      <c r="AC1332" s="81"/>
      <c r="AD1332" s="81"/>
      <c r="AE1332" s="81"/>
      <c r="AF1332" s="81"/>
      <c r="AG1332" s="81"/>
      <c r="AH1332" s="81"/>
      <c r="AI1332" s="81"/>
    </row>
    <row r="1333" spans="1:35" ht="15.75">
      <c r="A1333" s="81"/>
      <c r="B1333" s="81"/>
      <c r="C1333" s="81"/>
      <c r="D1333" s="81"/>
      <c r="E1333" s="81"/>
      <c r="F1333" s="81"/>
      <c r="G1333" s="81"/>
      <c r="H1333" s="81"/>
      <c r="I1333" s="81"/>
      <c r="J1333" s="81"/>
      <c r="K1333" s="81"/>
      <c r="L1333" s="81"/>
      <c r="M1333" s="81"/>
      <c r="N1333" s="81"/>
      <c r="O1333" s="81"/>
      <c r="P1333" s="81"/>
      <c r="Q1333" s="81"/>
      <c r="R1333" s="81"/>
      <c r="S1333" s="81"/>
      <c r="T1333" s="81"/>
      <c r="U1333" s="81"/>
      <c r="V1333" s="81"/>
      <c r="W1333" s="81"/>
      <c r="X1333" s="81"/>
      <c r="Y1333" s="81"/>
      <c r="Z1333" s="81"/>
      <c r="AA1333" s="81"/>
      <c r="AB1333" s="81"/>
      <c r="AC1333" s="81"/>
      <c r="AD1333" s="81"/>
      <c r="AE1333" s="81"/>
      <c r="AF1333" s="81"/>
      <c r="AG1333" s="81"/>
      <c r="AH1333" s="81"/>
      <c r="AI1333" s="81"/>
    </row>
    <row r="1334" spans="1:35" ht="15.75">
      <c r="A1334" s="81"/>
      <c r="B1334" s="81"/>
      <c r="C1334" s="81"/>
      <c r="D1334" s="81"/>
      <c r="E1334" s="81"/>
      <c r="F1334" s="81"/>
      <c r="G1334" s="81"/>
      <c r="H1334" s="81"/>
      <c r="I1334" s="81"/>
      <c r="J1334" s="81"/>
      <c r="K1334" s="81"/>
      <c r="L1334" s="81"/>
      <c r="M1334" s="81"/>
      <c r="N1334" s="81"/>
      <c r="O1334" s="81"/>
      <c r="P1334" s="81"/>
      <c r="Q1334" s="81"/>
      <c r="R1334" s="81"/>
      <c r="S1334" s="81"/>
      <c r="T1334" s="81"/>
      <c r="U1334" s="81"/>
      <c r="V1334" s="81"/>
      <c r="W1334" s="81"/>
      <c r="X1334" s="81"/>
      <c r="Y1334" s="81"/>
      <c r="Z1334" s="81"/>
      <c r="AA1334" s="81"/>
      <c r="AB1334" s="81"/>
      <c r="AC1334" s="81"/>
      <c r="AD1334" s="81"/>
      <c r="AE1334" s="81"/>
      <c r="AF1334" s="81"/>
      <c r="AG1334" s="81"/>
      <c r="AH1334" s="81"/>
      <c r="AI1334" s="81"/>
    </row>
    <row r="1335" spans="1:35" ht="15.75">
      <c r="A1335" s="81"/>
      <c r="B1335" s="81"/>
      <c r="C1335" s="81"/>
      <c r="D1335" s="81"/>
      <c r="E1335" s="81"/>
      <c r="F1335" s="81"/>
      <c r="G1335" s="81"/>
      <c r="H1335" s="81"/>
      <c r="I1335" s="81"/>
      <c r="J1335" s="81"/>
      <c r="K1335" s="81"/>
      <c r="L1335" s="81"/>
      <c r="M1335" s="81"/>
      <c r="N1335" s="81"/>
      <c r="O1335" s="81"/>
      <c r="P1335" s="81"/>
      <c r="Q1335" s="81"/>
      <c r="R1335" s="81"/>
      <c r="S1335" s="81"/>
      <c r="T1335" s="81"/>
      <c r="U1335" s="81"/>
      <c r="V1335" s="81"/>
      <c r="W1335" s="81"/>
      <c r="X1335" s="81"/>
      <c r="Y1335" s="81"/>
      <c r="Z1335" s="81"/>
      <c r="AA1335" s="81"/>
      <c r="AB1335" s="81"/>
      <c r="AC1335" s="81"/>
      <c r="AD1335" s="81"/>
      <c r="AE1335" s="81"/>
      <c r="AF1335" s="81"/>
      <c r="AG1335" s="81"/>
      <c r="AH1335" s="81"/>
      <c r="AI1335" s="81"/>
    </row>
    <row r="1336" spans="1:35" ht="15.75">
      <c r="A1336" s="81"/>
      <c r="B1336" s="81"/>
      <c r="C1336" s="81"/>
      <c r="D1336" s="81"/>
      <c r="E1336" s="81"/>
      <c r="F1336" s="81"/>
      <c r="G1336" s="81"/>
      <c r="H1336" s="81"/>
      <c r="I1336" s="81"/>
      <c r="J1336" s="81"/>
      <c r="K1336" s="81"/>
      <c r="L1336" s="81"/>
      <c r="M1336" s="81"/>
      <c r="N1336" s="81"/>
      <c r="O1336" s="81"/>
      <c r="P1336" s="81"/>
      <c r="Q1336" s="81"/>
      <c r="R1336" s="81"/>
      <c r="S1336" s="81"/>
      <c r="T1336" s="81"/>
      <c r="U1336" s="81"/>
      <c r="V1336" s="81"/>
      <c r="W1336" s="81"/>
      <c r="X1336" s="81"/>
      <c r="Y1336" s="81"/>
      <c r="Z1336" s="81"/>
      <c r="AA1336" s="81"/>
      <c r="AB1336" s="81"/>
      <c r="AC1336" s="81"/>
      <c r="AD1336" s="81"/>
      <c r="AE1336" s="81"/>
      <c r="AF1336" s="81"/>
      <c r="AG1336" s="81"/>
      <c r="AH1336" s="81"/>
      <c r="AI1336" s="81"/>
    </row>
    <row r="1337" spans="1:35" ht="15.75">
      <c r="A1337" s="81"/>
      <c r="B1337" s="81"/>
      <c r="C1337" s="81"/>
      <c r="D1337" s="81"/>
      <c r="E1337" s="81"/>
      <c r="F1337" s="81"/>
      <c r="G1337" s="81"/>
      <c r="H1337" s="81"/>
      <c r="I1337" s="81"/>
      <c r="J1337" s="81"/>
      <c r="K1337" s="81"/>
      <c r="L1337" s="81"/>
      <c r="M1337" s="81"/>
      <c r="N1337" s="81"/>
      <c r="O1337" s="81"/>
      <c r="P1337" s="81"/>
      <c r="Q1337" s="81"/>
      <c r="R1337" s="81"/>
      <c r="S1337" s="81"/>
      <c r="T1337" s="81"/>
      <c r="U1337" s="81"/>
      <c r="V1337" s="81"/>
      <c r="W1337" s="81"/>
      <c r="X1337" s="81"/>
      <c r="Y1337" s="81"/>
      <c r="Z1337" s="81"/>
      <c r="AA1337" s="81"/>
      <c r="AB1337" s="81"/>
      <c r="AC1337" s="81"/>
      <c r="AD1337" s="81"/>
      <c r="AE1337" s="81"/>
      <c r="AF1337" s="81"/>
      <c r="AG1337" s="81"/>
      <c r="AH1337" s="81"/>
      <c r="AI1337" s="81"/>
    </row>
    <row r="1338" spans="1:35" ht="15.75">
      <c r="A1338" s="81"/>
      <c r="B1338" s="81"/>
      <c r="C1338" s="81"/>
      <c r="D1338" s="81"/>
      <c r="E1338" s="81"/>
      <c r="F1338" s="81"/>
      <c r="G1338" s="81"/>
      <c r="H1338" s="81"/>
      <c r="I1338" s="81"/>
      <c r="J1338" s="81"/>
      <c r="K1338" s="81"/>
      <c r="L1338" s="81"/>
      <c r="M1338" s="81"/>
      <c r="N1338" s="81"/>
      <c r="O1338" s="81"/>
      <c r="P1338" s="81"/>
      <c r="Q1338" s="81"/>
      <c r="R1338" s="81"/>
      <c r="S1338" s="81"/>
      <c r="T1338" s="81"/>
      <c r="U1338" s="81"/>
      <c r="V1338" s="81"/>
      <c r="W1338" s="81"/>
      <c r="X1338" s="81"/>
      <c r="Y1338" s="81"/>
      <c r="Z1338" s="81"/>
      <c r="AA1338" s="81"/>
      <c r="AB1338" s="81"/>
      <c r="AC1338" s="81"/>
      <c r="AD1338" s="81"/>
      <c r="AE1338" s="81"/>
      <c r="AF1338" s="81"/>
      <c r="AG1338" s="81"/>
      <c r="AH1338" s="81"/>
      <c r="AI1338" s="81"/>
    </row>
    <row r="1339" spans="1:35" ht="15.75">
      <c r="A1339" s="81"/>
      <c r="B1339" s="81"/>
      <c r="C1339" s="81"/>
      <c r="D1339" s="81"/>
      <c r="E1339" s="81"/>
      <c r="F1339" s="81"/>
      <c r="G1339" s="81"/>
      <c r="H1339" s="81"/>
      <c r="I1339" s="81"/>
      <c r="J1339" s="81"/>
      <c r="K1339" s="81"/>
      <c r="L1339" s="81"/>
      <c r="M1339" s="81"/>
      <c r="N1339" s="81"/>
      <c r="O1339" s="81"/>
      <c r="P1339" s="81"/>
      <c r="Q1339" s="81"/>
      <c r="R1339" s="81"/>
      <c r="S1339" s="81"/>
      <c r="T1339" s="81"/>
      <c r="U1339" s="81"/>
      <c r="V1339" s="81"/>
      <c r="W1339" s="81"/>
      <c r="X1339" s="81"/>
      <c r="Y1339" s="81"/>
      <c r="Z1339" s="81"/>
      <c r="AA1339" s="81"/>
      <c r="AB1339" s="81"/>
      <c r="AC1339" s="81"/>
      <c r="AD1339" s="81"/>
      <c r="AE1339" s="81"/>
      <c r="AF1339" s="81"/>
      <c r="AG1339" s="81"/>
      <c r="AH1339" s="81"/>
      <c r="AI1339" s="81"/>
    </row>
    <row r="1340" spans="1:35" ht="15.75">
      <c r="A1340" s="81"/>
      <c r="B1340" s="81"/>
      <c r="C1340" s="81"/>
      <c r="D1340" s="81"/>
      <c r="E1340" s="81"/>
      <c r="F1340" s="81"/>
      <c r="G1340" s="81"/>
      <c r="H1340" s="81"/>
      <c r="I1340" s="81"/>
      <c r="J1340" s="81"/>
      <c r="K1340" s="81"/>
      <c r="L1340" s="81"/>
      <c r="M1340" s="81"/>
      <c r="N1340" s="81"/>
      <c r="O1340" s="81"/>
      <c r="P1340" s="81"/>
      <c r="Q1340" s="81"/>
      <c r="R1340" s="81"/>
      <c r="S1340" s="81"/>
      <c r="T1340" s="81"/>
      <c r="U1340" s="81"/>
      <c r="V1340" s="81"/>
      <c r="W1340" s="81"/>
      <c r="X1340" s="81"/>
      <c r="Y1340" s="81"/>
      <c r="Z1340" s="81"/>
      <c r="AA1340" s="81"/>
      <c r="AB1340" s="81"/>
      <c r="AC1340" s="81"/>
      <c r="AD1340" s="81"/>
      <c r="AE1340" s="81"/>
      <c r="AF1340" s="81"/>
      <c r="AG1340" s="81"/>
      <c r="AH1340" s="81"/>
      <c r="AI1340" s="81"/>
    </row>
    <row r="1341" spans="1:35" ht="15.75">
      <c r="A1341" s="81"/>
      <c r="B1341" s="81"/>
      <c r="C1341" s="81"/>
      <c r="D1341" s="81"/>
      <c r="E1341" s="81"/>
      <c r="F1341" s="81"/>
      <c r="G1341" s="81"/>
      <c r="H1341" s="81"/>
      <c r="I1341" s="81"/>
      <c r="J1341" s="81"/>
      <c r="K1341" s="81"/>
      <c r="L1341" s="81"/>
      <c r="M1341" s="81"/>
      <c r="N1341" s="81"/>
      <c r="O1341" s="81"/>
      <c r="P1341" s="81"/>
      <c r="Q1341" s="81"/>
      <c r="R1341" s="81"/>
      <c r="S1341" s="81"/>
      <c r="T1341" s="81"/>
      <c r="U1341" s="81"/>
      <c r="V1341" s="81"/>
      <c r="W1341" s="81"/>
      <c r="X1341" s="81"/>
      <c r="Y1341" s="81"/>
      <c r="Z1341" s="81"/>
      <c r="AA1341" s="81"/>
      <c r="AB1341" s="81"/>
      <c r="AC1341" s="81"/>
      <c r="AD1341" s="81"/>
      <c r="AE1341" s="81"/>
      <c r="AF1341" s="81"/>
      <c r="AG1341" s="81"/>
      <c r="AH1341" s="81"/>
      <c r="AI1341" s="81"/>
    </row>
    <row r="1342" spans="1:35" ht="15.75">
      <c r="A1342" s="81"/>
      <c r="B1342" s="81"/>
      <c r="C1342" s="81"/>
      <c r="D1342" s="81"/>
      <c r="E1342" s="81"/>
      <c r="F1342" s="81"/>
      <c r="G1342" s="81"/>
      <c r="H1342" s="81"/>
      <c r="I1342" s="81"/>
      <c r="J1342" s="81"/>
      <c r="K1342" s="81"/>
      <c r="L1342" s="81"/>
      <c r="M1342" s="81"/>
      <c r="N1342" s="81"/>
      <c r="O1342" s="81"/>
      <c r="P1342" s="81"/>
      <c r="Q1342" s="81"/>
      <c r="R1342" s="81"/>
      <c r="S1342" s="81"/>
      <c r="T1342" s="81"/>
      <c r="U1342" s="81"/>
      <c r="V1342" s="81"/>
      <c r="W1342" s="81"/>
      <c r="X1342" s="81"/>
      <c r="Y1342" s="81"/>
      <c r="Z1342" s="81"/>
      <c r="AA1342" s="81"/>
      <c r="AB1342" s="81"/>
      <c r="AC1342" s="81"/>
      <c r="AD1342" s="81"/>
      <c r="AE1342" s="81"/>
      <c r="AF1342" s="81"/>
      <c r="AG1342" s="81"/>
      <c r="AH1342" s="81"/>
      <c r="AI1342" s="81"/>
    </row>
    <row r="1343" spans="1:35" ht="15.75">
      <c r="A1343" s="81"/>
      <c r="B1343" s="81"/>
      <c r="C1343" s="81"/>
      <c r="D1343" s="81"/>
      <c r="E1343" s="81"/>
      <c r="F1343" s="81"/>
      <c r="G1343" s="81"/>
      <c r="H1343" s="81"/>
      <c r="I1343" s="81"/>
      <c r="J1343" s="81"/>
      <c r="K1343" s="81"/>
      <c r="L1343" s="81"/>
      <c r="M1343" s="81"/>
      <c r="N1343" s="81"/>
      <c r="O1343" s="81"/>
      <c r="P1343" s="81"/>
      <c r="Q1343" s="81"/>
      <c r="R1343" s="81"/>
      <c r="S1343" s="81"/>
      <c r="T1343" s="81"/>
      <c r="U1343" s="81"/>
      <c r="V1343" s="81"/>
      <c r="W1343" s="81"/>
      <c r="X1343" s="81"/>
      <c r="Y1343" s="81"/>
      <c r="Z1343" s="81"/>
      <c r="AA1343" s="81"/>
      <c r="AB1343" s="81"/>
      <c r="AC1343" s="81"/>
      <c r="AD1343" s="81"/>
      <c r="AE1343" s="81"/>
      <c r="AF1343" s="81"/>
      <c r="AG1343" s="81"/>
      <c r="AH1343" s="81"/>
      <c r="AI1343" s="81"/>
    </row>
    <row r="1344" spans="1:35" ht="15.75">
      <c r="A1344" s="81"/>
      <c r="B1344" s="81"/>
      <c r="C1344" s="81"/>
      <c r="D1344" s="81"/>
      <c r="E1344" s="81"/>
      <c r="F1344" s="81"/>
      <c r="G1344" s="81"/>
      <c r="H1344" s="81"/>
      <c r="I1344" s="81"/>
      <c r="J1344" s="81"/>
      <c r="K1344" s="81"/>
      <c r="L1344" s="81"/>
      <c r="M1344" s="81"/>
      <c r="N1344" s="81"/>
      <c r="O1344" s="81"/>
      <c r="P1344" s="81"/>
      <c r="Q1344" s="81"/>
      <c r="R1344" s="81"/>
      <c r="S1344" s="81"/>
      <c r="T1344" s="81"/>
      <c r="U1344" s="81"/>
      <c r="V1344" s="81"/>
      <c r="W1344" s="81"/>
      <c r="X1344" s="81"/>
      <c r="Y1344" s="81"/>
      <c r="Z1344" s="81"/>
      <c r="AA1344" s="81"/>
      <c r="AB1344" s="81"/>
      <c r="AC1344" s="81"/>
      <c r="AD1344" s="81"/>
      <c r="AE1344" s="81"/>
      <c r="AF1344" s="81"/>
      <c r="AG1344" s="81"/>
      <c r="AH1344" s="81"/>
      <c r="AI1344" s="81"/>
    </row>
    <row r="1345" spans="1:35" ht="15.75">
      <c r="A1345" s="81"/>
      <c r="B1345" s="81"/>
      <c r="C1345" s="81"/>
      <c r="D1345" s="81"/>
      <c r="E1345" s="81"/>
      <c r="F1345" s="81"/>
      <c r="G1345" s="81"/>
      <c r="H1345" s="81"/>
      <c r="I1345" s="81"/>
      <c r="J1345" s="81"/>
      <c r="K1345" s="81"/>
      <c r="L1345" s="81"/>
      <c r="M1345" s="81"/>
      <c r="N1345" s="81"/>
      <c r="O1345" s="81"/>
      <c r="P1345" s="81"/>
      <c r="Q1345" s="81"/>
      <c r="R1345" s="81"/>
      <c r="S1345" s="81"/>
      <c r="T1345" s="81"/>
      <c r="U1345" s="81"/>
      <c r="V1345" s="81"/>
      <c r="W1345" s="81"/>
      <c r="X1345" s="81"/>
      <c r="Y1345" s="81"/>
      <c r="Z1345" s="81"/>
      <c r="AA1345" s="81"/>
      <c r="AB1345" s="81"/>
      <c r="AC1345" s="81"/>
      <c r="AD1345" s="81"/>
      <c r="AE1345" s="81"/>
      <c r="AF1345" s="81"/>
      <c r="AG1345" s="81"/>
      <c r="AH1345" s="81"/>
      <c r="AI1345" s="81"/>
    </row>
    <row r="1346" spans="1:35" ht="15.75">
      <c r="A1346" s="81"/>
      <c r="B1346" s="81"/>
      <c r="C1346" s="81"/>
      <c r="D1346" s="81"/>
      <c r="E1346" s="81"/>
      <c r="F1346" s="81"/>
      <c r="G1346" s="81"/>
      <c r="H1346" s="81"/>
      <c r="I1346" s="81"/>
      <c r="J1346" s="81"/>
      <c r="K1346" s="81"/>
      <c r="L1346" s="81"/>
      <c r="M1346" s="81"/>
      <c r="N1346" s="81"/>
      <c r="O1346" s="81"/>
      <c r="P1346" s="81"/>
      <c r="Q1346" s="81"/>
      <c r="R1346" s="81"/>
      <c r="S1346" s="81"/>
      <c r="T1346" s="81"/>
      <c r="U1346" s="81"/>
      <c r="V1346" s="81"/>
      <c r="W1346" s="81"/>
      <c r="X1346" s="81"/>
      <c r="Y1346" s="81"/>
      <c r="Z1346" s="81"/>
      <c r="AA1346" s="81"/>
      <c r="AB1346" s="81"/>
      <c r="AC1346" s="81"/>
      <c r="AD1346" s="81"/>
      <c r="AE1346" s="81"/>
      <c r="AF1346" s="81"/>
      <c r="AG1346" s="81"/>
      <c r="AH1346" s="81"/>
      <c r="AI1346" s="81"/>
    </row>
    <row r="1347" spans="1:35" ht="15.75">
      <c r="A1347" s="81"/>
      <c r="B1347" s="81"/>
      <c r="C1347" s="81"/>
      <c r="D1347" s="81"/>
      <c r="E1347" s="81"/>
      <c r="F1347" s="81"/>
      <c r="G1347" s="81"/>
      <c r="H1347" s="81"/>
      <c r="I1347" s="81"/>
      <c r="J1347" s="81"/>
      <c r="K1347" s="81"/>
      <c r="L1347" s="81"/>
      <c r="M1347" s="81"/>
      <c r="N1347" s="81"/>
      <c r="O1347" s="81"/>
      <c r="P1347" s="81"/>
      <c r="Q1347" s="81"/>
      <c r="R1347" s="81"/>
      <c r="S1347" s="81"/>
      <c r="T1347" s="81"/>
      <c r="U1347" s="81"/>
      <c r="V1347" s="81"/>
      <c r="W1347" s="81"/>
      <c r="X1347" s="81"/>
      <c r="Y1347" s="81"/>
      <c r="Z1347" s="81"/>
      <c r="AA1347" s="81"/>
      <c r="AB1347" s="81"/>
      <c r="AC1347" s="81"/>
      <c r="AD1347" s="81"/>
      <c r="AE1347" s="81"/>
      <c r="AF1347" s="81"/>
      <c r="AG1347" s="81"/>
      <c r="AH1347" s="81"/>
      <c r="AI1347" s="81"/>
    </row>
    <row r="1348" spans="1:35" ht="15.75">
      <c r="A1348" s="81"/>
      <c r="B1348" s="81"/>
      <c r="C1348" s="81"/>
      <c r="D1348" s="81"/>
      <c r="E1348" s="81"/>
      <c r="F1348" s="81"/>
      <c r="G1348" s="81"/>
      <c r="H1348" s="81"/>
      <c r="I1348" s="81"/>
      <c r="J1348" s="81"/>
      <c r="K1348" s="81"/>
      <c r="L1348" s="81"/>
      <c r="M1348" s="81"/>
      <c r="N1348" s="81"/>
      <c r="O1348" s="81"/>
      <c r="P1348" s="81"/>
      <c r="Q1348" s="81"/>
      <c r="R1348" s="81"/>
      <c r="S1348" s="81"/>
      <c r="T1348" s="81"/>
      <c r="U1348" s="81"/>
      <c r="V1348" s="81"/>
      <c r="W1348" s="81"/>
      <c r="X1348" s="81"/>
      <c r="Y1348" s="81"/>
      <c r="Z1348" s="81"/>
      <c r="AA1348" s="81"/>
      <c r="AB1348" s="81"/>
      <c r="AC1348" s="81"/>
      <c r="AD1348" s="81"/>
      <c r="AE1348" s="81"/>
      <c r="AF1348" s="81"/>
      <c r="AG1348" s="81"/>
      <c r="AH1348" s="81"/>
      <c r="AI1348" s="81"/>
    </row>
    <row r="1349" spans="1:35" ht="15.75">
      <c r="A1349" s="81"/>
      <c r="B1349" s="81"/>
      <c r="C1349" s="81"/>
      <c r="D1349" s="81"/>
      <c r="E1349" s="81"/>
      <c r="F1349" s="81"/>
      <c r="G1349" s="81"/>
      <c r="H1349" s="81"/>
      <c r="I1349" s="81"/>
      <c r="J1349" s="81"/>
      <c r="K1349" s="81"/>
      <c r="L1349" s="81"/>
      <c r="M1349" s="81"/>
      <c r="N1349" s="81"/>
      <c r="O1349" s="81"/>
      <c r="P1349" s="81"/>
      <c r="Q1349" s="81"/>
      <c r="R1349" s="81"/>
      <c r="S1349" s="81"/>
      <c r="T1349" s="81"/>
      <c r="U1349" s="81"/>
      <c r="V1349" s="81"/>
      <c r="W1349" s="81"/>
      <c r="X1349" s="81"/>
      <c r="Y1349" s="81"/>
      <c r="Z1349" s="81"/>
      <c r="AA1349" s="81"/>
      <c r="AB1349" s="81"/>
      <c r="AC1349" s="81"/>
      <c r="AD1349" s="81"/>
      <c r="AE1349" s="81"/>
      <c r="AF1349" s="81"/>
      <c r="AG1349" s="81"/>
      <c r="AH1349" s="81"/>
      <c r="AI1349" s="81"/>
    </row>
    <row r="1350" spans="1:35" ht="15.75">
      <c r="A1350" s="81"/>
      <c r="B1350" s="81"/>
      <c r="C1350" s="81"/>
      <c r="D1350" s="81"/>
      <c r="E1350" s="81"/>
      <c r="F1350" s="81"/>
      <c r="G1350" s="81"/>
      <c r="H1350" s="81"/>
      <c r="I1350" s="81"/>
      <c r="J1350" s="81"/>
      <c r="K1350" s="81"/>
      <c r="L1350" s="81"/>
      <c r="M1350" s="81"/>
      <c r="N1350" s="81"/>
      <c r="O1350" s="81"/>
      <c r="P1350" s="81"/>
      <c r="Q1350" s="81"/>
      <c r="R1350" s="81"/>
      <c r="S1350" s="81"/>
      <c r="T1350" s="81"/>
      <c r="U1350" s="81"/>
      <c r="V1350" s="81"/>
      <c r="W1350" s="81"/>
      <c r="X1350" s="81"/>
      <c r="Y1350" s="81"/>
      <c r="Z1350" s="81"/>
      <c r="AA1350" s="81"/>
      <c r="AB1350" s="81"/>
      <c r="AC1350" s="81"/>
      <c r="AD1350" s="81"/>
      <c r="AE1350" s="81"/>
      <c r="AF1350" s="81"/>
      <c r="AG1350" s="81"/>
      <c r="AH1350" s="81"/>
      <c r="AI1350" s="81"/>
    </row>
    <row r="1351" spans="1:35" ht="15.75">
      <c r="A1351" s="81"/>
      <c r="B1351" s="81"/>
      <c r="C1351" s="81"/>
      <c r="D1351" s="81"/>
      <c r="E1351" s="81"/>
      <c r="F1351" s="81"/>
      <c r="G1351" s="81"/>
      <c r="H1351" s="81"/>
      <c r="I1351" s="81"/>
      <c r="J1351" s="81"/>
      <c r="K1351" s="81"/>
      <c r="L1351" s="81"/>
      <c r="M1351" s="81"/>
      <c r="N1351" s="81"/>
      <c r="O1351" s="81"/>
      <c r="P1351" s="81"/>
      <c r="Q1351" s="81"/>
      <c r="R1351" s="81"/>
      <c r="S1351" s="81"/>
      <c r="T1351" s="81"/>
      <c r="U1351" s="81"/>
      <c r="V1351" s="81"/>
      <c r="W1351" s="81"/>
      <c r="X1351" s="81"/>
      <c r="Y1351" s="81"/>
      <c r="Z1351" s="81"/>
      <c r="AA1351" s="81"/>
      <c r="AB1351" s="81"/>
      <c r="AC1351" s="81"/>
      <c r="AD1351" s="81"/>
      <c r="AE1351" s="81"/>
      <c r="AF1351" s="81"/>
      <c r="AG1351" s="81"/>
      <c r="AH1351" s="81"/>
      <c r="AI1351" s="81"/>
    </row>
    <row r="1352" spans="1:35" ht="15.75">
      <c r="A1352" s="81"/>
      <c r="B1352" s="81"/>
      <c r="C1352" s="81"/>
      <c r="D1352" s="81"/>
      <c r="E1352" s="81"/>
      <c r="F1352" s="81"/>
      <c r="G1352" s="81"/>
      <c r="H1352" s="81"/>
      <c r="I1352" s="81"/>
      <c r="J1352" s="81"/>
      <c r="K1352" s="81"/>
      <c r="L1352" s="81"/>
      <c r="M1352" s="81"/>
      <c r="N1352" s="81"/>
      <c r="O1352" s="81"/>
      <c r="P1352" s="81"/>
      <c r="Q1352" s="81"/>
      <c r="R1352" s="81"/>
      <c r="S1352" s="81"/>
      <c r="T1352" s="81"/>
      <c r="U1352" s="81"/>
      <c r="V1352" s="81"/>
      <c r="W1352" s="81"/>
      <c r="X1352" s="81"/>
      <c r="Y1352" s="81"/>
      <c r="Z1352" s="81"/>
      <c r="AA1352" s="81"/>
      <c r="AB1352" s="81"/>
      <c r="AC1352" s="81"/>
      <c r="AD1352" s="81"/>
      <c r="AE1352" s="81"/>
      <c r="AF1352" s="81"/>
      <c r="AG1352" s="81"/>
      <c r="AH1352" s="81"/>
      <c r="AI1352" s="81"/>
    </row>
    <row r="1353" spans="1:35" ht="15.75">
      <c r="A1353" s="81"/>
      <c r="B1353" s="81"/>
      <c r="C1353" s="81"/>
      <c r="D1353" s="81"/>
      <c r="E1353" s="81"/>
      <c r="F1353" s="81"/>
      <c r="G1353" s="81"/>
      <c r="H1353" s="81"/>
      <c r="I1353" s="81"/>
      <c r="J1353" s="81"/>
      <c r="K1353" s="81"/>
      <c r="L1353" s="81"/>
      <c r="M1353" s="81"/>
      <c r="N1353" s="81"/>
      <c r="O1353" s="81"/>
      <c r="P1353" s="81"/>
      <c r="Q1353" s="81"/>
      <c r="R1353" s="81"/>
      <c r="S1353" s="81"/>
      <c r="T1353" s="81"/>
      <c r="U1353" s="81"/>
      <c r="V1353" s="81"/>
      <c r="W1353" s="81"/>
      <c r="X1353" s="81"/>
      <c r="Y1353" s="81"/>
      <c r="Z1353" s="81"/>
      <c r="AA1353" s="81"/>
      <c r="AB1353" s="81"/>
      <c r="AC1353" s="81"/>
      <c r="AD1353" s="81"/>
      <c r="AE1353" s="81"/>
      <c r="AF1353" s="81"/>
      <c r="AG1353" s="81"/>
      <c r="AH1353" s="81"/>
      <c r="AI1353" s="81"/>
    </row>
    <row r="1354" spans="1:35" ht="15.75">
      <c r="A1354" s="81"/>
      <c r="B1354" s="81"/>
      <c r="C1354" s="81"/>
      <c r="D1354" s="81"/>
      <c r="E1354" s="81"/>
      <c r="F1354" s="81"/>
      <c r="G1354" s="81"/>
      <c r="H1354" s="81"/>
      <c r="I1354" s="81"/>
      <c r="J1354" s="81"/>
      <c r="K1354" s="81"/>
      <c r="L1354" s="81"/>
      <c r="M1354" s="81"/>
      <c r="N1354" s="81"/>
      <c r="O1354" s="81"/>
      <c r="P1354" s="81"/>
      <c r="Q1354" s="81"/>
      <c r="R1354" s="81"/>
      <c r="S1354" s="81"/>
      <c r="T1354" s="81"/>
      <c r="U1354" s="81"/>
      <c r="V1354" s="81"/>
      <c r="W1354" s="81"/>
      <c r="X1354" s="81"/>
      <c r="Y1354" s="81"/>
      <c r="Z1354" s="81"/>
      <c r="AA1354" s="81"/>
      <c r="AB1354" s="81"/>
      <c r="AC1354" s="81"/>
      <c r="AD1354" s="81"/>
      <c r="AE1354" s="81"/>
      <c r="AF1354" s="81"/>
      <c r="AG1354" s="81"/>
      <c r="AH1354" s="81"/>
      <c r="AI1354" s="81"/>
    </row>
    <row r="1355" spans="1:35" ht="15.75">
      <c r="A1355" s="81"/>
      <c r="B1355" s="81"/>
      <c r="C1355" s="81"/>
      <c r="D1355" s="81"/>
      <c r="E1355" s="81"/>
      <c r="F1355" s="81"/>
      <c r="G1355" s="81"/>
      <c r="H1355" s="81"/>
      <c r="I1355" s="81"/>
      <c r="J1355" s="81"/>
      <c r="K1355" s="81"/>
      <c r="L1355" s="81"/>
      <c r="M1355" s="81"/>
      <c r="N1355" s="81"/>
      <c r="O1355" s="81"/>
      <c r="P1355" s="81"/>
      <c r="Q1355" s="81"/>
      <c r="R1355" s="81"/>
      <c r="S1355" s="81"/>
      <c r="T1355" s="81"/>
      <c r="U1355" s="81"/>
      <c r="V1355" s="81"/>
      <c r="W1355" s="81"/>
      <c r="X1355" s="81"/>
      <c r="Y1355" s="81"/>
      <c r="Z1355" s="81"/>
      <c r="AA1355" s="81"/>
      <c r="AB1355" s="81"/>
      <c r="AC1355" s="81"/>
      <c r="AD1355" s="81"/>
      <c r="AE1355" s="81"/>
      <c r="AF1355" s="81"/>
      <c r="AG1355" s="81"/>
      <c r="AH1355" s="81"/>
      <c r="AI1355" s="81"/>
    </row>
    <row r="1356" spans="1:35" ht="15.75">
      <c r="A1356" s="81"/>
      <c r="B1356" s="81"/>
      <c r="C1356" s="81"/>
      <c r="D1356" s="81"/>
      <c r="E1356" s="81"/>
      <c r="F1356" s="81"/>
      <c r="G1356" s="81"/>
      <c r="H1356" s="81"/>
      <c r="I1356" s="81"/>
      <c r="J1356" s="81"/>
      <c r="K1356" s="81"/>
      <c r="L1356" s="81"/>
      <c r="M1356" s="81"/>
      <c r="N1356" s="81"/>
      <c r="O1356" s="81"/>
      <c r="P1356" s="81"/>
      <c r="Q1356" s="81"/>
      <c r="R1356" s="81"/>
      <c r="S1356" s="81"/>
      <c r="T1356" s="81"/>
      <c r="U1356" s="81"/>
      <c r="V1356" s="81"/>
      <c r="W1356" s="81"/>
      <c r="X1356" s="81"/>
      <c r="Y1356" s="81"/>
      <c r="Z1356" s="81"/>
      <c r="AA1356" s="81"/>
      <c r="AB1356" s="81"/>
      <c r="AC1356" s="81"/>
      <c r="AD1356" s="81"/>
      <c r="AE1356" s="81"/>
      <c r="AF1356" s="81"/>
      <c r="AG1356" s="81"/>
      <c r="AH1356" s="81"/>
      <c r="AI1356" s="81"/>
    </row>
    <row r="1357" spans="1:35" ht="15.75">
      <c r="A1357" s="81"/>
      <c r="B1357" s="81"/>
      <c r="C1357" s="81"/>
      <c r="D1357" s="81"/>
      <c r="E1357" s="81"/>
      <c r="F1357" s="81"/>
      <c r="G1357" s="81"/>
      <c r="H1357" s="81"/>
      <c r="I1357" s="81"/>
      <c r="J1357" s="81"/>
      <c r="K1357" s="81"/>
      <c r="L1357" s="81"/>
      <c r="M1357" s="81"/>
      <c r="N1357" s="81"/>
      <c r="O1357" s="81"/>
      <c r="P1357" s="81"/>
      <c r="Q1357" s="81"/>
      <c r="R1357" s="81"/>
      <c r="S1357" s="81"/>
      <c r="T1357" s="81"/>
      <c r="U1357" s="81"/>
      <c r="V1357" s="81"/>
      <c r="W1357" s="81"/>
      <c r="X1357" s="81"/>
      <c r="Y1357" s="81"/>
      <c r="Z1357" s="81"/>
      <c r="AA1357" s="81"/>
      <c r="AB1357" s="81"/>
      <c r="AC1357" s="81"/>
      <c r="AD1357" s="81"/>
      <c r="AE1357" s="81"/>
      <c r="AF1357" s="81"/>
      <c r="AG1357" s="81"/>
      <c r="AH1357" s="81"/>
      <c r="AI1357" s="81"/>
    </row>
    <row r="1358" spans="1:35" ht="15.75">
      <c r="A1358" s="81"/>
      <c r="B1358" s="81"/>
      <c r="C1358" s="81"/>
      <c r="D1358" s="81"/>
      <c r="E1358" s="81"/>
      <c r="F1358" s="81"/>
      <c r="G1358" s="81"/>
      <c r="H1358" s="81"/>
      <c r="I1358" s="81"/>
      <c r="J1358" s="81"/>
      <c r="K1358" s="81"/>
      <c r="L1358" s="81"/>
      <c r="M1358" s="81"/>
      <c r="N1358" s="81"/>
      <c r="O1358" s="81"/>
      <c r="P1358" s="81"/>
      <c r="Q1358" s="81"/>
      <c r="R1358" s="81"/>
      <c r="S1358" s="81"/>
      <c r="T1358" s="81"/>
      <c r="U1358" s="81"/>
      <c r="V1358" s="81"/>
      <c r="W1358" s="81"/>
      <c r="X1358" s="81"/>
      <c r="Y1358" s="81"/>
      <c r="Z1358" s="81"/>
      <c r="AA1358" s="81"/>
      <c r="AB1358" s="81"/>
      <c r="AC1358" s="81"/>
      <c r="AD1358" s="81"/>
      <c r="AE1358" s="81"/>
      <c r="AF1358" s="81"/>
      <c r="AG1358" s="81"/>
      <c r="AH1358" s="81"/>
      <c r="AI1358" s="81"/>
    </row>
    <row r="1359" spans="1:35" ht="15.75">
      <c r="A1359" s="81"/>
      <c r="B1359" s="81"/>
      <c r="C1359" s="81"/>
      <c r="D1359" s="81"/>
      <c r="E1359" s="81"/>
      <c r="F1359" s="81"/>
      <c r="G1359" s="81"/>
      <c r="H1359" s="81"/>
      <c r="I1359" s="81"/>
      <c r="J1359" s="81"/>
      <c r="K1359" s="81"/>
      <c r="L1359" s="81"/>
      <c r="M1359" s="81"/>
      <c r="N1359" s="81"/>
      <c r="O1359" s="81"/>
      <c r="P1359" s="81"/>
      <c r="Q1359" s="81"/>
      <c r="R1359" s="81"/>
      <c r="S1359" s="81"/>
      <c r="T1359" s="81"/>
      <c r="U1359" s="81"/>
      <c r="V1359" s="81"/>
      <c r="W1359" s="81"/>
      <c r="X1359" s="81"/>
      <c r="Y1359" s="81"/>
      <c r="Z1359" s="81"/>
      <c r="AA1359" s="81"/>
      <c r="AB1359" s="81"/>
      <c r="AC1359" s="81"/>
      <c r="AD1359" s="81"/>
      <c r="AE1359" s="81"/>
      <c r="AF1359" s="81"/>
      <c r="AG1359" s="81"/>
      <c r="AH1359" s="81"/>
      <c r="AI1359" s="81"/>
    </row>
    <row r="1360" spans="1:35" ht="15.75">
      <c r="A1360" s="81"/>
      <c r="B1360" s="81"/>
      <c r="C1360" s="81"/>
      <c r="D1360" s="81"/>
      <c r="E1360" s="81"/>
      <c r="F1360" s="81"/>
      <c r="G1360" s="81"/>
      <c r="H1360" s="81"/>
      <c r="I1360" s="81"/>
      <c r="J1360" s="81"/>
      <c r="K1360" s="81"/>
      <c r="L1360" s="81"/>
      <c r="M1360" s="81"/>
      <c r="N1360" s="81"/>
      <c r="O1360" s="81"/>
      <c r="P1360" s="81"/>
      <c r="Q1360" s="81"/>
      <c r="R1360" s="81"/>
      <c r="S1360" s="81"/>
      <c r="T1360" s="81"/>
      <c r="U1360" s="81"/>
      <c r="V1360" s="81"/>
      <c r="W1360" s="81"/>
      <c r="X1360" s="81"/>
      <c r="Y1360" s="81"/>
      <c r="Z1360" s="81"/>
      <c r="AA1360" s="81"/>
      <c r="AB1360" s="81"/>
      <c r="AC1360" s="81"/>
      <c r="AD1360" s="81"/>
      <c r="AE1360" s="81"/>
      <c r="AF1360" s="81"/>
      <c r="AG1360" s="81"/>
      <c r="AH1360" s="81"/>
      <c r="AI1360" s="81"/>
    </row>
    <row r="1361" spans="1:35" ht="15.75">
      <c r="A1361" s="81"/>
      <c r="B1361" s="81"/>
      <c r="C1361" s="81"/>
      <c r="D1361" s="81"/>
      <c r="E1361" s="81"/>
      <c r="F1361" s="81"/>
      <c r="G1361" s="81"/>
      <c r="H1361" s="81"/>
      <c r="I1361" s="81"/>
      <c r="J1361" s="81"/>
      <c r="K1361" s="81"/>
      <c r="L1361" s="81"/>
      <c r="M1361" s="81"/>
      <c r="N1361" s="81"/>
      <c r="O1361" s="81"/>
      <c r="P1361" s="81"/>
      <c r="Q1361" s="81"/>
      <c r="R1361" s="81"/>
      <c r="S1361" s="81"/>
      <c r="T1361" s="81"/>
      <c r="U1361" s="81"/>
      <c r="V1361" s="81"/>
      <c r="W1361" s="81"/>
      <c r="X1361" s="81"/>
      <c r="Y1361" s="81"/>
      <c r="Z1361" s="81"/>
      <c r="AA1361" s="81"/>
      <c r="AB1361" s="81"/>
      <c r="AC1361" s="81"/>
      <c r="AD1361" s="81"/>
      <c r="AE1361" s="81"/>
      <c r="AF1361" s="81"/>
      <c r="AG1361" s="81"/>
      <c r="AH1361" s="81"/>
      <c r="AI1361" s="81"/>
    </row>
    <row r="1362" spans="1:35" ht="15.75">
      <c r="A1362" s="81"/>
      <c r="B1362" s="81"/>
      <c r="C1362" s="81"/>
      <c r="D1362" s="81"/>
      <c r="E1362" s="81"/>
      <c r="F1362" s="81"/>
      <c r="G1362" s="81"/>
      <c r="H1362" s="81"/>
      <c r="I1362" s="81"/>
      <c r="J1362" s="81"/>
      <c r="K1362" s="81"/>
      <c r="L1362" s="81"/>
      <c r="M1362" s="81"/>
      <c r="N1362" s="81"/>
      <c r="O1362" s="81"/>
      <c r="P1362" s="81"/>
      <c r="Q1362" s="81"/>
      <c r="R1362" s="81"/>
      <c r="S1362" s="81"/>
      <c r="T1362" s="81"/>
      <c r="U1362" s="81"/>
      <c r="V1362" s="81"/>
      <c r="W1362" s="81"/>
      <c r="X1362" s="81"/>
      <c r="Y1362" s="81"/>
      <c r="Z1362" s="81"/>
      <c r="AA1362" s="81"/>
      <c r="AB1362" s="81"/>
      <c r="AC1362" s="81"/>
      <c r="AD1362" s="81"/>
      <c r="AE1362" s="81"/>
      <c r="AF1362" s="81"/>
      <c r="AG1362" s="81"/>
      <c r="AH1362" s="81"/>
      <c r="AI1362" s="81"/>
    </row>
    <row r="1363" spans="1:35" ht="15.75">
      <c r="A1363" s="81"/>
      <c r="B1363" s="81"/>
      <c r="C1363" s="81"/>
      <c r="D1363" s="81"/>
      <c r="E1363" s="81"/>
      <c r="F1363" s="81"/>
      <c r="G1363" s="81"/>
      <c r="H1363" s="81"/>
      <c r="I1363" s="81"/>
      <c r="J1363" s="81"/>
      <c r="K1363" s="81"/>
      <c r="L1363" s="81"/>
      <c r="M1363" s="81"/>
      <c r="N1363" s="81"/>
      <c r="O1363" s="81"/>
      <c r="P1363" s="81"/>
      <c r="Q1363" s="81"/>
      <c r="R1363" s="81"/>
      <c r="S1363" s="81"/>
      <c r="T1363" s="81"/>
      <c r="U1363" s="81"/>
      <c r="V1363" s="81"/>
      <c r="W1363" s="81"/>
      <c r="X1363" s="81"/>
      <c r="Y1363" s="81"/>
      <c r="Z1363" s="81"/>
      <c r="AA1363" s="81"/>
      <c r="AB1363" s="81"/>
      <c r="AC1363" s="81"/>
      <c r="AD1363" s="81"/>
      <c r="AE1363" s="81"/>
      <c r="AF1363" s="81"/>
      <c r="AG1363" s="81"/>
      <c r="AH1363" s="81"/>
      <c r="AI1363" s="81"/>
    </row>
    <row r="1364" spans="1:35" ht="15.75">
      <c r="A1364" s="81"/>
      <c r="B1364" s="81"/>
      <c r="C1364" s="81"/>
      <c r="D1364" s="81"/>
      <c r="E1364" s="81"/>
      <c r="F1364" s="81"/>
      <c r="G1364" s="81"/>
      <c r="H1364" s="81"/>
      <c r="I1364" s="81"/>
      <c r="J1364" s="81"/>
      <c r="K1364" s="81"/>
      <c r="L1364" s="81"/>
      <c r="M1364" s="81"/>
      <c r="N1364" s="81"/>
      <c r="O1364" s="81"/>
      <c r="P1364" s="81"/>
      <c r="Q1364" s="81"/>
      <c r="R1364" s="81"/>
      <c r="S1364" s="81"/>
      <c r="T1364" s="81"/>
      <c r="U1364" s="81"/>
      <c r="V1364" s="81"/>
      <c r="W1364" s="81"/>
      <c r="X1364" s="81"/>
      <c r="Y1364" s="81"/>
      <c r="Z1364" s="81"/>
      <c r="AA1364" s="81"/>
      <c r="AB1364" s="81"/>
      <c r="AC1364" s="81"/>
      <c r="AD1364" s="81"/>
      <c r="AE1364" s="81"/>
      <c r="AF1364" s="81"/>
      <c r="AG1364" s="81"/>
      <c r="AH1364" s="81"/>
      <c r="AI1364" s="81"/>
    </row>
    <row r="1365" spans="1:35" ht="15.75">
      <c r="A1365" s="81"/>
      <c r="B1365" s="81"/>
      <c r="C1365" s="81"/>
      <c r="D1365" s="81"/>
      <c r="E1365" s="81"/>
      <c r="F1365" s="81"/>
      <c r="G1365" s="81"/>
      <c r="H1365" s="81"/>
      <c r="I1365" s="81"/>
      <c r="J1365" s="81"/>
      <c r="K1365" s="81"/>
      <c r="L1365" s="81"/>
      <c r="M1365" s="81"/>
      <c r="N1365" s="81"/>
      <c r="O1365" s="81"/>
      <c r="P1365" s="81"/>
      <c r="Q1365" s="81"/>
      <c r="R1365" s="81"/>
      <c r="S1365" s="81"/>
      <c r="T1365" s="81"/>
      <c r="U1365" s="81"/>
      <c r="V1365" s="81"/>
      <c r="W1365" s="81"/>
      <c r="X1365" s="81"/>
      <c r="Y1365" s="81"/>
      <c r="Z1365" s="81"/>
      <c r="AA1365" s="81"/>
      <c r="AB1365" s="81"/>
      <c r="AC1365" s="81"/>
      <c r="AD1365" s="81"/>
      <c r="AE1365" s="81"/>
      <c r="AF1365" s="81"/>
      <c r="AG1365" s="81"/>
      <c r="AH1365" s="81"/>
      <c r="AI1365" s="81"/>
    </row>
    <row r="1366" spans="1:35" ht="15.75">
      <c r="A1366" s="81"/>
      <c r="B1366" s="81"/>
      <c r="C1366" s="81"/>
      <c r="D1366" s="81"/>
      <c r="E1366" s="81"/>
      <c r="F1366" s="81"/>
      <c r="G1366" s="81"/>
      <c r="H1366" s="81"/>
      <c r="I1366" s="81"/>
      <c r="J1366" s="81"/>
      <c r="K1366" s="81"/>
      <c r="L1366" s="81"/>
      <c r="M1366" s="81"/>
      <c r="N1366" s="81"/>
      <c r="O1366" s="81"/>
      <c r="P1366" s="81"/>
      <c r="Q1366" s="81"/>
      <c r="R1366" s="81"/>
      <c r="S1366" s="81"/>
      <c r="T1366" s="81"/>
      <c r="U1366" s="81"/>
      <c r="V1366" s="81"/>
      <c r="W1366" s="81"/>
      <c r="X1366" s="81"/>
      <c r="Y1366" s="81"/>
      <c r="Z1366" s="81"/>
      <c r="AA1366" s="81"/>
      <c r="AB1366" s="81"/>
      <c r="AC1366" s="81"/>
      <c r="AD1366" s="81"/>
      <c r="AE1366" s="81"/>
      <c r="AF1366" s="81"/>
      <c r="AG1366" s="81"/>
      <c r="AH1366" s="81"/>
      <c r="AI1366" s="81"/>
    </row>
    <row r="1367" spans="1:35" ht="15.75">
      <c r="A1367" s="81"/>
      <c r="B1367" s="81"/>
      <c r="C1367" s="81"/>
      <c r="D1367" s="81"/>
      <c r="E1367" s="81"/>
      <c r="F1367" s="81"/>
      <c r="G1367" s="81"/>
      <c r="H1367" s="81"/>
      <c r="I1367" s="81"/>
      <c r="J1367" s="81"/>
      <c r="K1367" s="81"/>
      <c r="L1367" s="81"/>
      <c r="M1367" s="81"/>
      <c r="N1367" s="81"/>
      <c r="O1367" s="81"/>
      <c r="P1367" s="81"/>
      <c r="Q1367" s="81"/>
      <c r="R1367" s="81"/>
      <c r="S1367" s="81"/>
      <c r="T1367" s="81"/>
      <c r="U1367" s="81"/>
      <c r="V1367" s="81"/>
      <c r="W1367" s="81"/>
      <c r="X1367" s="81"/>
      <c r="Y1367" s="81"/>
      <c r="Z1367" s="81"/>
      <c r="AA1367" s="81"/>
      <c r="AB1367" s="81"/>
      <c r="AC1367" s="81"/>
      <c r="AD1367" s="81"/>
      <c r="AE1367" s="81"/>
      <c r="AF1367" s="81"/>
      <c r="AG1367" s="81"/>
      <c r="AH1367" s="81"/>
      <c r="AI1367" s="81"/>
    </row>
    <row r="1368" spans="1:35" ht="15.75">
      <c r="A1368" s="81"/>
      <c r="B1368" s="81"/>
      <c r="C1368" s="81"/>
      <c r="D1368" s="81"/>
      <c r="E1368" s="81"/>
      <c r="F1368" s="81"/>
      <c r="G1368" s="81"/>
      <c r="H1368" s="81"/>
      <c r="I1368" s="81"/>
      <c r="J1368" s="81"/>
      <c r="K1368" s="81"/>
      <c r="L1368" s="81"/>
      <c r="M1368" s="81"/>
      <c r="N1368" s="81"/>
      <c r="O1368" s="81"/>
      <c r="P1368" s="81"/>
      <c r="Q1368" s="81"/>
      <c r="R1368" s="81"/>
      <c r="S1368" s="81"/>
      <c r="T1368" s="81"/>
      <c r="U1368" s="81"/>
      <c r="V1368" s="81"/>
      <c r="W1368" s="81"/>
      <c r="X1368" s="81"/>
      <c r="Y1368" s="81"/>
      <c r="Z1368" s="81"/>
      <c r="AA1368" s="81"/>
      <c r="AB1368" s="81"/>
      <c r="AC1368" s="81"/>
      <c r="AD1368" s="81"/>
      <c r="AE1368" s="81"/>
      <c r="AF1368" s="81"/>
      <c r="AG1368" s="81"/>
      <c r="AH1368" s="81"/>
      <c r="AI1368" s="81"/>
    </row>
    <row r="1369" spans="1:35" ht="15.75">
      <c r="A1369" s="81"/>
      <c r="B1369" s="81"/>
      <c r="C1369" s="81"/>
      <c r="D1369" s="81"/>
      <c r="E1369" s="81"/>
      <c r="F1369" s="81"/>
      <c r="G1369" s="81"/>
      <c r="H1369" s="81"/>
      <c r="I1369" s="81"/>
      <c r="J1369" s="81"/>
      <c r="K1369" s="81"/>
      <c r="L1369" s="81"/>
      <c r="M1369" s="81"/>
      <c r="N1369" s="81"/>
      <c r="O1369" s="81"/>
      <c r="P1369" s="81"/>
      <c r="Q1369" s="81"/>
      <c r="R1369" s="81"/>
      <c r="S1369" s="81"/>
      <c r="T1369" s="81"/>
      <c r="U1369" s="81"/>
      <c r="V1369" s="81"/>
      <c r="W1369" s="81"/>
      <c r="X1369" s="81"/>
      <c r="Y1369" s="81"/>
      <c r="Z1369" s="81"/>
      <c r="AA1369" s="81"/>
      <c r="AB1369" s="81"/>
      <c r="AC1369" s="81"/>
      <c r="AD1369" s="81"/>
      <c r="AE1369" s="81"/>
      <c r="AF1369" s="81"/>
      <c r="AG1369" s="81"/>
      <c r="AH1369" s="81"/>
      <c r="AI1369" s="81"/>
    </row>
    <row r="1370" spans="1:35" ht="15.75">
      <c r="A1370" s="81"/>
      <c r="B1370" s="81"/>
      <c r="C1370" s="81"/>
      <c r="D1370" s="81"/>
      <c r="E1370" s="81"/>
      <c r="F1370" s="81"/>
      <c r="G1370" s="81"/>
      <c r="H1370" s="81"/>
      <c r="I1370" s="81"/>
      <c r="J1370" s="81"/>
      <c r="K1370" s="81"/>
      <c r="L1370" s="81"/>
      <c r="M1370" s="81"/>
      <c r="N1370" s="81"/>
      <c r="O1370" s="81"/>
      <c r="P1370" s="81"/>
      <c r="Q1370" s="81"/>
      <c r="R1370" s="81"/>
      <c r="S1370" s="81"/>
      <c r="T1370" s="81"/>
      <c r="U1370" s="81"/>
      <c r="V1370" s="81"/>
      <c r="W1370" s="81"/>
      <c r="X1370" s="81"/>
      <c r="Y1370" s="81"/>
      <c r="Z1370" s="81"/>
      <c r="AA1370" s="81"/>
      <c r="AB1370" s="81"/>
      <c r="AC1370" s="81"/>
      <c r="AD1370" s="81"/>
      <c r="AE1370" s="81"/>
      <c r="AF1370" s="81"/>
      <c r="AG1370" s="81"/>
      <c r="AH1370" s="81"/>
      <c r="AI1370" s="81"/>
    </row>
    <row r="1371" spans="1:35" ht="15.75">
      <c r="A1371" s="81"/>
      <c r="B1371" s="81"/>
      <c r="C1371" s="81"/>
      <c r="D1371" s="81"/>
      <c r="E1371" s="81"/>
      <c r="F1371" s="81"/>
      <c r="G1371" s="81"/>
      <c r="H1371" s="81"/>
      <c r="I1371" s="81"/>
      <c r="J1371" s="81"/>
      <c r="K1371" s="81"/>
      <c r="L1371" s="81"/>
      <c r="M1371" s="81"/>
      <c r="N1371" s="81"/>
      <c r="O1371" s="81"/>
      <c r="P1371" s="81"/>
      <c r="Q1371" s="81"/>
      <c r="R1371" s="81"/>
      <c r="S1371" s="81"/>
      <c r="T1371" s="81"/>
      <c r="U1371" s="81"/>
      <c r="V1371" s="81"/>
      <c r="W1371" s="81"/>
      <c r="X1371" s="81"/>
      <c r="Y1371" s="81"/>
      <c r="Z1371" s="81"/>
      <c r="AA1371" s="81"/>
      <c r="AB1371" s="81"/>
      <c r="AC1371" s="81"/>
      <c r="AD1371" s="81"/>
      <c r="AE1371" s="81"/>
      <c r="AF1371" s="81"/>
      <c r="AG1371" s="81"/>
      <c r="AH1371" s="81"/>
      <c r="AI1371" s="81"/>
    </row>
    <row r="1372" spans="1:35" ht="15.75">
      <c r="A1372" s="81"/>
      <c r="B1372" s="81"/>
      <c r="C1372" s="81"/>
      <c r="D1372" s="81"/>
      <c r="E1372" s="81"/>
      <c r="F1372" s="81"/>
      <c r="G1372" s="81"/>
      <c r="H1372" s="81"/>
      <c r="I1372" s="81"/>
      <c r="J1372" s="81"/>
      <c r="K1372" s="81"/>
      <c r="L1372" s="81"/>
      <c r="M1372" s="81"/>
      <c r="N1372" s="81"/>
      <c r="O1372" s="81"/>
      <c r="P1372" s="81"/>
      <c r="Q1372" s="81"/>
      <c r="R1372" s="81"/>
      <c r="S1372" s="81"/>
      <c r="T1372" s="81"/>
      <c r="U1372" s="81"/>
      <c r="V1372" s="81"/>
      <c r="W1372" s="81"/>
      <c r="X1372" s="81"/>
      <c r="Y1372" s="81"/>
      <c r="Z1372" s="81"/>
      <c r="AA1372" s="81"/>
      <c r="AB1372" s="81"/>
      <c r="AC1372" s="81"/>
      <c r="AD1372" s="81"/>
      <c r="AE1372" s="81"/>
      <c r="AF1372" s="81"/>
      <c r="AG1372" s="81"/>
      <c r="AH1372" s="81"/>
      <c r="AI1372" s="81"/>
    </row>
    <row r="1373" spans="1:35" ht="15.75">
      <c r="A1373" s="81"/>
      <c r="B1373" s="81"/>
      <c r="C1373" s="81"/>
      <c r="D1373" s="81"/>
      <c r="E1373" s="81"/>
      <c r="F1373" s="81"/>
      <c r="G1373" s="81"/>
      <c r="H1373" s="81"/>
      <c r="I1373" s="81"/>
      <c r="J1373" s="81"/>
      <c r="K1373" s="81"/>
      <c r="L1373" s="81"/>
      <c r="M1373" s="81"/>
      <c r="N1373" s="81"/>
      <c r="O1373" s="81"/>
      <c r="P1373" s="81"/>
      <c r="Q1373" s="81"/>
      <c r="R1373" s="81"/>
      <c r="S1373" s="81"/>
      <c r="T1373" s="81"/>
      <c r="U1373" s="81"/>
      <c r="V1373" s="81"/>
      <c r="W1373" s="81"/>
      <c r="X1373" s="81"/>
      <c r="Y1373" s="81"/>
      <c r="Z1373" s="81"/>
      <c r="AA1373" s="81"/>
      <c r="AB1373" s="81"/>
      <c r="AC1373" s="81"/>
      <c r="AD1373" s="81"/>
      <c r="AE1373" s="81"/>
      <c r="AF1373" s="81"/>
      <c r="AG1373" s="81"/>
      <c r="AH1373" s="81"/>
      <c r="AI1373" s="81"/>
    </row>
    <row r="1374" spans="1:35" ht="15.75">
      <c r="A1374" s="81"/>
      <c r="B1374" s="81"/>
      <c r="C1374" s="81"/>
      <c r="D1374" s="81"/>
      <c r="E1374" s="81"/>
      <c r="F1374" s="81"/>
      <c r="G1374" s="81"/>
      <c r="H1374" s="81"/>
      <c r="I1374" s="81"/>
      <c r="J1374" s="81"/>
      <c r="K1374" s="81"/>
      <c r="L1374" s="81"/>
      <c r="M1374" s="81"/>
      <c r="N1374" s="81"/>
      <c r="O1374" s="81"/>
      <c r="P1374" s="81"/>
      <c r="Q1374" s="81"/>
      <c r="R1374" s="81"/>
      <c r="S1374" s="81"/>
      <c r="T1374" s="81"/>
      <c r="U1374" s="81"/>
      <c r="V1374" s="81"/>
      <c r="W1374" s="81"/>
      <c r="X1374" s="81"/>
      <c r="Y1374" s="81"/>
      <c r="Z1374" s="81"/>
      <c r="AA1374" s="81"/>
      <c r="AB1374" s="81"/>
      <c r="AC1374" s="81"/>
      <c r="AD1374" s="81"/>
      <c r="AE1374" s="81"/>
      <c r="AF1374" s="81"/>
      <c r="AG1374" s="81"/>
      <c r="AH1374" s="81"/>
      <c r="AI1374" s="81"/>
    </row>
    <row r="1375" spans="1:35" ht="15.75">
      <c r="A1375" s="81"/>
      <c r="B1375" s="81"/>
      <c r="C1375" s="81"/>
      <c r="D1375" s="81"/>
      <c r="E1375" s="81"/>
      <c r="F1375" s="81"/>
      <c r="G1375" s="81"/>
      <c r="H1375" s="81"/>
      <c r="I1375" s="81"/>
      <c r="J1375" s="81"/>
      <c r="K1375" s="81"/>
      <c r="L1375" s="81"/>
      <c r="M1375" s="81"/>
      <c r="N1375" s="81"/>
      <c r="O1375" s="81"/>
      <c r="P1375" s="81"/>
      <c r="Q1375" s="81"/>
      <c r="R1375" s="81"/>
      <c r="S1375" s="81"/>
      <c r="T1375" s="81"/>
      <c r="U1375" s="81"/>
      <c r="V1375" s="81"/>
      <c r="W1375" s="81"/>
      <c r="X1375" s="81"/>
      <c r="Y1375" s="81"/>
      <c r="Z1375" s="81"/>
      <c r="AA1375" s="81"/>
      <c r="AB1375" s="81"/>
      <c r="AC1375" s="81"/>
      <c r="AD1375" s="81"/>
      <c r="AE1375" s="81"/>
      <c r="AF1375" s="81"/>
      <c r="AG1375" s="81"/>
      <c r="AH1375" s="81"/>
      <c r="AI1375" s="81"/>
    </row>
    <row r="1376" spans="1:35" ht="15.75">
      <c r="A1376" s="81"/>
      <c r="B1376" s="81"/>
      <c r="C1376" s="81"/>
      <c r="D1376" s="81"/>
      <c r="E1376" s="81"/>
      <c r="F1376" s="81"/>
      <c r="G1376" s="81"/>
      <c r="H1376" s="81"/>
      <c r="I1376" s="81"/>
      <c r="J1376" s="81"/>
      <c r="K1376" s="81"/>
      <c r="L1376" s="81"/>
      <c r="M1376" s="81"/>
      <c r="N1376" s="81"/>
      <c r="O1376" s="81"/>
      <c r="P1376" s="81"/>
      <c r="Q1376" s="81"/>
      <c r="R1376" s="81"/>
      <c r="S1376" s="81"/>
      <c r="T1376" s="81"/>
      <c r="U1376" s="81"/>
      <c r="V1376" s="81"/>
      <c r="W1376" s="81"/>
      <c r="X1376" s="81"/>
      <c r="Y1376" s="81"/>
      <c r="Z1376" s="81"/>
      <c r="AA1376" s="81"/>
      <c r="AB1376" s="81"/>
      <c r="AC1376" s="81"/>
      <c r="AD1376" s="81"/>
      <c r="AE1376" s="81"/>
      <c r="AF1376" s="81"/>
      <c r="AG1376" s="81"/>
      <c r="AH1376" s="81"/>
      <c r="AI1376" s="81"/>
    </row>
    <row r="1377" spans="1:35" ht="15.75">
      <c r="A1377" s="81"/>
      <c r="B1377" s="81"/>
      <c r="C1377" s="81"/>
      <c r="D1377" s="81"/>
      <c r="E1377" s="81"/>
      <c r="F1377" s="81"/>
      <c r="G1377" s="81"/>
      <c r="H1377" s="81"/>
      <c r="I1377" s="81"/>
      <c r="J1377" s="81"/>
      <c r="K1377" s="81"/>
      <c r="L1377" s="81"/>
      <c r="M1377" s="81"/>
      <c r="N1377" s="81"/>
      <c r="O1377" s="81"/>
      <c r="P1377" s="81"/>
      <c r="Q1377" s="81"/>
      <c r="R1377" s="81"/>
      <c r="S1377" s="81"/>
      <c r="T1377" s="81"/>
      <c r="U1377" s="81"/>
      <c r="V1377" s="81"/>
      <c r="W1377" s="81"/>
      <c r="X1377" s="81"/>
      <c r="Y1377" s="81"/>
      <c r="Z1377" s="81"/>
      <c r="AA1377" s="81"/>
      <c r="AB1377" s="81"/>
      <c r="AC1377" s="81"/>
      <c r="AD1377" s="81"/>
      <c r="AE1377" s="81"/>
      <c r="AF1377" s="81"/>
      <c r="AG1377" s="81"/>
      <c r="AH1377" s="81"/>
      <c r="AI1377" s="81"/>
    </row>
    <row r="1378" spans="1:35" ht="15.75">
      <c r="A1378" s="81"/>
      <c r="B1378" s="81"/>
      <c r="C1378" s="81"/>
      <c r="D1378" s="81"/>
      <c r="E1378" s="81"/>
      <c r="F1378" s="81"/>
      <c r="G1378" s="81"/>
      <c r="H1378" s="81"/>
      <c r="I1378" s="81"/>
      <c r="J1378" s="81"/>
      <c r="K1378" s="81"/>
      <c r="L1378" s="81"/>
      <c r="M1378" s="81"/>
      <c r="N1378" s="81"/>
      <c r="O1378" s="81"/>
      <c r="P1378" s="81"/>
      <c r="Q1378" s="81"/>
      <c r="R1378" s="81"/>
      <c r="S1378" s="81"/>
      <c r="T1378" s="81"/>
      <c r="U1378" s="81"/>
      <c r="V1378" s="81"/>
      <c r="W1378" s="81"/>
      <c r="X1378" s="81"/>
      <c r="Y1378" s="81"/>
      <c r="Z1378" s="81"/>
      <c r="AA1378" s="81"/>
      <c r="AB1378" s="81"/>
      <c r="AC1378" s="81"/>
      <c r="AD1378" s="81"/>
      <c r="AE1378" s="81"/>
      <c r="AF1378" s="81"/>
      <c r="AG1378" s="81"/>
      <c r="AH1378" s="81"/>
      <c r="AI1378" s="81"/>
    </row>
    <row r="1379" spans="1:35" ht="15.75">
      <c r="A1379" s="81"/>
      <c r="B1379" s="81"/>
      <c r="C1379" s="81"/>
      <c r="D1379" s="81"/>
      <c r="E1379" s="81"/>
      <c r="F1379" s="81"/>
      <c r="G1379" s="81"/>
      <c r="H1379" s="81"/>
      <c r="I1379" s="81"/>
      <c r="J1379" s="81"/>
      <c r="K1379" s="81"/>
      <c r="L1379" s="81"/>
      <c r="M1379" s="81"/>
      <c r="N1379" s="81"/>
      <c r="O1379" s="81"/>
      <c r="P1379" s="81"/>
      <c r="Q1379" s="81"/>
      <c r="R1379" s="81"/>
      <c r="S1379" s="81"/>
      <c r="T1379" s="81"/>
      <c r="U1379" s="81"/>
      <c r="V1379" s="81"/>
      <c r="W1379" s="81"/>
      <c r="X1379" s="81"/>
      <c r="Y1379" s="81"/>
      <c r="Z1379" s="81"/>
      <c r="AA1379" s="81"/>
      <c r="AB1379" s="81"/>
      <c r="AC1379" s="81"/>
      <c r="AD1379" s="81"/>
      <c r="AE1379" s="81"/>
      <c r="AF1379" s="81"/>
      <c r="AG1379" s="81"/>
      <c r="AH1379" s="81"/>
      <c r="AI1379" s="81"/>
    </row>
    <row r="1380" spans="1:35" ht="15.75">
      <c r="A1380" s="81"/>
      <c r="B1380" s="81"/>
      <c r="C1380" s="81"/>
      <c r="D1380" s="81"/>
      <c r="E1380" s="81"/>
      <c r="F1380" s="81"/>
      <c r="G1380" s="81"/>
      <c r="H1380" s="81"/>
      <c r="I1380" s="81"/>
      <c r="J1380" s="81"/>
      <c r="K1380" s="81"/>
      <c r="L1380" s="81"/>
      <c r="M1380" s="81"/>
      <c r="N1380" s="81"/>
      <c r="O1380" s="81"/>
      <c r="P1380" s="81"/>
      <c r="Q1380" s="81"/>
      <c r="R1380" s="81"/>
      <c r="S1380" s="81"/>
      <c r="T1380" s="81"/>
      <c r="U1380" s="81"/>
      <c r="V1380" s="81"/>
      <c r="W1380" s="81"/>
      <c r="X1380" s="81"/>
      <c r="Y1380" s="81"/>
      <c r="Z1380" s="81"/>
      <c r="AA1380" s="81"/>
      <c r="AB1380" s="81"/>
      <c r="AC1380" s="81"/>
      <c r="AD1380" s="81"/>
      <c r="AE1380" s="81"/>
      <c r="AF1380" s="81"/>
      <c r="AG1380" s="81"/>
      <c r="AH1380" s="81"/>
      <c r="AI1380" s="81"/>
    </row>
    <row r="1381" spans="1:35" ht="15.75">
      <c r="A1381" s="81"/>
      <c r="B1381" s="81"/>
      <c r="C1381" s="81"/>
      <c r="D1381" s="81"/>
      <c r="E1381" s="81"/>
      <c r="F1381" s="81"/>
      <c r="G1381" s="81"/>
      <c r="H1381" s="81"/>
      <c r="I1381" s="81"/>
      <c r="J1381" s="81"/>
      <c r="K1381" s="81"/>
      <c r="L1381" s="81"/>
      <c r="M1381" s="81"/>
      <c r="N1381" s="81"/>
      <c r="O1381" s="81"/>
      <c r="P1381" s="81"/>
      <c r="Q1381" s="81"/>
      <c r="R1381" s="81"/>
      <c r="S1381" s="81"/>
      <c r="T1381" s="81"/>
      <c r="U1381" s="81"/>
      <c r="V1381" s="81"/>
      <c r="W1381" s="81"/>
      <c r="X1381" s="81"/>
      <c r="Y1381" s="81"/>
      <c r="Z1381" s="81"/>
      <c r="AA1381" s="81"/>
      <c r="AB1381" s="81"/>
      <c r="AC1381" s="81"/>
      <c r="AD1381" s="81"/>
      <c r="AE1381" s="81"/>
      <c r="AF1381" s="81"/>
      <c r="AG1381" s="81"/>
      <c r="AH1381" s="81"/>
      <c r="AI1381" s="81"/>
    </row>
    <row r="1382" spans="1:35" ht="15.75">
      <c r="A1382" s="81"/>
      <c r="B1382" s="81"/>
      <c r="C1382" s="81"/>
      <c r="D1382" s="81"/>
      <c r="E1382" s="81"/>
      <c r="F1382" s="81"/>
      <c r="G1382" s="81"/>
      <c r="H1382" s="81"/>
      <c r="I1382" s="81"/>
      <c r="J1382" s="81"/>
      <c r="K1382" s="81"/>
      <c r="L1382" s="81"/>
      <c r="M1382" s="81"/>
      <c r="N1382" s="81"/>
      <c r="O1382" s="81"/>
      <c r="P1382" s="81"/>
      <c r="Q1382" s="81"/>
      <c r="R1382" s="81"/>
      <c r="S1382" s="81"/>
      <c r="T1382" s="81"/>
      <c r="U1382" s="81"/>
      <c r="V1382" s="81"/>
      <c r="W1382" s="81"/>
      <c r="X1382" s="81"/>
      <c r="Y1382" s="81"/>
      <c r="Z1382" s="81"/>
      <c r="AA1382" s="81"/>
      <c r="AB1382" s="81"/>
      <c r="AC1382" s="81"/>
      <c r="AD1382" s="81"/>
      <c r="AE1382" s="81"/>
      <c r="AF1382" s="81"/>
      <c r="AG1382" s="81"/>
      <c r="AH1382" s="81"/>
      <c r="AI1382" s="81"/>
    </row>
    <row r="1383" spans="1:35" ht="15.75">
      <c r="A1383" s="81"/>
      <c r="B1383" s="81"/>
      <c r="C1383" s="81"/>
      <c r="D1383" s="81"/>
      <c r="E1383" s="81"/>
      <c r="F1383" s="81"/>
      <c r="G1383" s="81"/>
      <c r="H1383" s="81"/>
      <c r="I1383" s="81"/>
      <c r="J1383" s="81"/>
      <c r="K1383" s="81"/>
      <c r="L1383" s="81"/>
      <c r="M1383" s="81"/>
      <c r="N1383" s="81"/>
      <c r="O1383" s="81"/>
      <c r="P1383" s="81"/>
      <c r="Q1383" s="81"/>
      <c r="R1383" s="81"/>
      <c r="S1383" s="81"/>
      <c r="T1383" s="81"/>
      <c r="U1383" s="81"/>
      <c r="V1383" s="81"/>
      <c r="W1383" s="81"/>
      <c r="X1383" s="81"/>
      <c r="Y1383" s="81"/>
      <c r="Z1383" s="81"/>
      <c r="AA1383" s="81"/>
      <c r="AB1383" s="81"/>
      <c r="AC1383" s="81"/>
      <c r="AD1383" s="81"/>
      <c r="AE1383" s="81"/>
      <c r="AF1383" s="81"/>
      <c r="AG1383" s="81"/>
      <c r="AH1383" s="81"/>
      <c r="AI1383" s="81"/>
    </row>
    <row r="1384" spans="1:35" ht="15.75">
      <c r="A1384" s="81"/>
      <c r="B1384" s="81"/>
      <c r="C1384" s="81"/>
      <c r="D1384" s="81"/>
      <c r="E1384" s="81"/>
      <c r="F1384" s="81"/>
      <c r="G1384" s="81"/>
      <c r="H1384" s="81"/>
      <c r="I1384" s="81"/>
      <c r="J1384" s="81"/>
      <c r="K1384" s="81"/>
      <c r="L1384" s="81"/>
      <c r="M1384" s="81"/>
      <c r="N1384" s="81"/>
      <c r="O1384" s="81"/>
      <c r="P1384" s="81"/>
      <c r="Q1384" s="81"/>
      <c r="R1384" s="81"/>
      <c r="S1384" s="81"/>
      <c r="T1384" s="81"/>
      <c r="U1384" s="81"/>
      <c r="V1384" s="81"/>
      <c r="W1384" s="81"/>
      <c r="X1384" s="81"/>
      <c r="Y1384" s="81"/>
      <c r="Z1384" s="81"/>
      <c r="AA1384" s="81"/>
      <c r="AB1384" s="81"/>
      <c r="AC1384" s="81"/>
      <c r="AD1384" s="81"/>
      <c r="AE1384" s="81"/>
      <c r="AF1384" s="81"/>
      <c r="AG1384" s="81"/>
      <c r="AH1384" s="81"/>
      <c r="AI1384" s="81"/>
    </row>
    <row r="1385" spans="1:35" ht="15.75">
      <c r="A1385" s="81"/>
      <c r="B1385" s="81"/>
      <c r="C1385" s="81"/>
      <c r="D1385" s="81"/>
      <c r="E1385" s="81"/>
      <c r="F1385" s="81"/>
      <c r="G1385" s="81"/>
      <c r="H1385" s="81"/>
      <c r="I1385" s="81"/>
      <c r="J1385" s="81"/>
      <c r="K1385" s="81"/>
      <c r="L1385" s="81"/>
      <c r="M1385" s="81"/>
      <c r="N1385" s="81"/>
      <c r="O1385" s="81"/>
      <c r="P1385" s="81"/>
      <c r="Q1385" s="81"/>
      <c r="R1385" s="81"/>
      <c r="S1385" s="81"/>
      <c r="T1385" s="81"/>
      <c r="U1385" s="81"/>
      <c r="V1385" s="81"/>
      <c r="W1385" s="81"/>
      <c r="X1385" s="81"/>
      <c r="Y1385" s="81"/>
      <c r="Z1385" s="81"/>
      <c r="AA1385" s="81"/>
      <c r="AB1385" s="81"/>
      <c r="AC1385" s="81"/>
      <c r="AD1385" s="81"/>
      <c r="AE1385" s="81"/>
      <c r="AF1385" s="81"/>
      <c r="AG1385" s="81"/>
      <c r="AH1385" s="81"/>
      <c r="AI1385" s="81"/>
    </row>
    <row r="1386" spans="1:35" ht="15.75">
      <c r="A1386" s="81"/>
      <c r="B1386" s="81"/>
      <c r="C1386" s="81"/>
      <c r="D1386" s="81"/>
      <c r="E1386" s="81"/>
      <c r="F1386" s="81"/>
      <c r="G1386" s="81"/>
      <c r="H1386" s="81"/>
      <c r="I1386" s="81"/>
      <c r="J1386" s="81"/>
      <c r="K1386" s="81"/>
      <c r="L1386" s="81"/>
      <c r="M1386" s="81"/>
      <c r="N1386" s="81"/>
      <c r="O1386" s="81"/>
      <c r="P1386" s="81"/>
      <c r="Q1386" s="81"/>
      <c r="R1386" s="81"/>
      <c r="S1386" s="81"/>
      <c r="T1386" s="81"/>
      <c r="U1386" s="81"/>
      <c r="V1386" s="81"/>
      <c r="W1386" s="81"/>
      <c r="X1386" s="81"/>
      <c r="Y1386" s="81"/>
      <c r="Z1386" s="81"/>
      <c r="AA1386" s="81"/>
      <c r="AB1386" s="81"/>
      <c r="AC1386" s="81"/>
      <c r="AD1386" s="81"/>
      <c r="AE1386" s="81"/>
      <c r="AF1386" s="81"/>
      <c r="AG1386" s="81"/>
      <c r="AH1386" s="81"/>
      <c r="AI1386" s="81"/>
    </row>
    <row r="1387" spans="1:35" ht="15.75">
      <c r="A1387" s="81"/>
      <c r="B1387" s="81"/>
      <c r="C1387" s="81"/>
      <c r="D1387" s="81"/>
      <c r="E1387" s="81"/>
      <c r="F1387" s="81"/>
      <c r="G1387" s="81"/>
      <c r="H1387" s="81"/>
      <c r="I1387" s="81"/>
      <c r="J1387" s="81"/>
      <c r="K1387" s="81"/>
      <c r="L1387" s="81"/>
      <c r="M1387" s="81"/>
      <c r="N1387" s="81"/>
      <c r="O1387" s="81"/>
      <c r="P1387" s="81"/>
      <c r="Q1387" s="81"/>
      <c r="R1387" s="81"/>
      <c r="S1387" s="81"/>
      <c r="T1387" s="81"/>
      <c r="U1387" s="81"/>
      <c r="V1387" s="81"/>
      <c r="W1387" s="81"/>
      <c r="X1387" s="81"/>
      <c r="Y1387" s="81"/>
      <c r="Z1387" s="81"/>
      <c r="AA1387" s="81"/>
      <c r="AB1387" s="81"/>
      <c r="AC1387" s="81"/>
      <c r="AD1387" s="81"/>
      <c r="AE1387" s="81"/>
      <c r="AF1387" s="81"/>
      <c r="AG1387" s="81"/>
      <c r="AH1387" s="81"/>
      <c r="AI1387" s="81"/>
    </row>
    <row r="1388" spans="1:35" ht="15.75">
      <c r="A1388" s="81"/>
      <c r="B1388" s="81"/>
      <c r="C1388" s="81"/>
      <c r="D1388" s="81"/>
      <c r="E1388" s="81"/>
      <c r="F1388" s="81"/>
      <c r="G1388" s="81"/>
      <c r="H1388" s="81"/>
      <c r="I1388" s="81"/>
      <c r="J1388" s="81"/>
      <c r="K1388" s="81"/>
      <c r="L1388" s="81"/>
      <c r="M1388" s="81"/>
      <c r="N1388" s="81"/>
      <c r="O1388" s="81"/>
      <c r="P1388" s="81"/>
      <c r="Q1388" s="81"/>
      <c r="R1388" s="81"/>
      <c r="S1388" s="81"/>
      <c r="T1388" s="81"/>
      <c r="U1388" s="81"/>
      <c r="V1388" s="81"/>
      <c r="W1388" s="81"/>
      <c r="X1388" s="81"/>
      <c r="Y1388" s="81"/>
      <c r="Z1388" s="81"/>
      <c r="AA1388" s="81"/>
      <c r="AB1388" s="81"/>
      <c r="AC1388" s="81"/>
      <c r="AD1388" s="81"/>
      <c r="AE1388" s="81"/>
      <c r="AF1388" s="81"/>
      <c r="AG1388" s="81"/>
      <c r="AH1388" s="81"/>
      <c r="AI1388" s="81"/>
    </row>
    <row r="1389" spans="1:35" ht="15.75">
      <c r="A1389" s="81"/>
      <c r="B1389" s="81"/>
      <c r="C1389" s="81"/>
      <c r="D1389" s="81"/>
      <c r="E1389" s="81"/>
      <c r="F1389" s="81"/>
      <c r="G1389" s="81"/>
      <c r="H1389" s="81"/>
      <c r="I1389" s="81"/>
      <c r="J1389" s="81"/>
      <c r="K1389" s="81"/>
      <c r="L1389" s="81"/>
      <c r="M1389" s="81"/>
      <c r="N1389" s="81"/>
      <c r="O1389" s="81"/>
      <c r="P1389" s="81"/>
      <c r="Q1389" s="81"/>
      <c r="R1389" s="81"/>
      <c r="S1389" s="81"/>
      <c r="T1389" s="81"/>
      <c r="U1389" s="81"/>
      <c r="V1389" s="81"/>
      <c r="W1389" s="81"/>
      <c r="X1389" s="81"/>
      <c r="Y1389" s="81"/>
      <c r="Z1389" s="81"/>
      <c r="AA1389" s="81"/>
      <c r="AB1389" s="81"/>
      <c r="AC1389" s="81"/>
      <c r="AD1389" s="81"/>
      <c r="AE1389" s="81"/>
      <c r="AF1389" s="81"/>
      <c r="AG1389" s="81"/>
      <c r="AH1389" s="81"/>
      <c r="AI1389" s="81"/>
    </row>
    <row r="1390" spans="1:35" ht="15.75">
      <c r="A1390" s="81"/>
      <c r="B1390" s="81"/>
      <c r="C1390" s="81"/>
      <c r="D1390" s="81"/>
      <c r="E1390" s="81"/>
      <c r="F1390" s="81"/>
      <c r="G1390" s="81"/>
      <c r="H1390" s="81"/>
      <c r="I1390" s="81"/>
      <c r="J1390" s="81"/>
      <c r="K1390" s="81"/>
      <c r="L1390" s="81"/>
      <c r="M1390" s="81"/>
      <c r="N1390" s="81"/>
      <c r="O1390" s="81"/>
      <c r="P1390" s="81"/>
      <c r="Q1390" s="81"/>
      <c r="R1390" s="81"/>
      <c r="S1390" s="81"/>
      <c r="T1390" s="81"/>
      <c r="U1390" s="81"/>
      <c r="V1390" s="81"/>
      <c r="W1390" s="81"/>
      <c r="X1390" s="81"/>
      <c r="Y1390" s="81"/>
      <c r="Z1390" s="81"/>
      <c r="AA1390" s="81"/>
      <c r="AB1390" s="81"/>
      <c r="AC1390" s="81"/>
      <c r="AD1390" s="81"/>
      <c r="AE1390" s="81"/>
      <c r="AF1390" s="81"/>
      <c r="AG1390" s="81"/>
      <c r="AH1390" s="81"/>
      <c r="AI1390" s="81"/>
    </row>
    <row r="1391" spans="1:35" ht="15.75">
      <c r="A1391" s="81"/>
      <c r="B1391" s="81"/>
      <c r="C1391" s="81"/>
      <c r="D1391" s="81"/>
      <c r="E1391" s="81"/>
      <c r="F1391" s="81"/>
      <c r="G1391" s="81"/>
      <c r="H1391" s="81"/>
      <c r="I1391" s="81"/>
      <c r="J1391" s="81"/>
      <c r="K1391" s="81"/>
      <c r="L1391" s="81"/>
      <c r="M1391" s="81"/>
      <c r="N1391" s="81"/>
      <c r="O1391" s="81"/>
      <c r="P1391" s="81"/>
      <c r="Q1391" s="81"/>
      <c r="R1391" s="81"/>
      <c r="S1391" s="81"/>
      <c r="T1391" s="81"/>
      <c r="U1391" s="81"/>
      <c r="V1391" s="81"/>
      <c r="W1391" s="81"/>
      <c r="X1391" s="81"/>
      <c r="Y1391" s="81"/>
      <c r="Z1391" s="81"/>
      <c r="AA1391" s="81"/>
      <c r="AB1391" s="81"/>
      <c r="AC1391" s="81"/>
      <c r="AD1391" s="81"/>
      <c r="AE1391" s="81"/>
      <c r="AF1391" s="81"/>
      <c r="AG1391" s="81"/>
      <c r="AH1391" s="81"/>
      <c r="AI1391" s="81"/>
    </row>
    <row r="1392" spans="1:35" ht="15.75">
      <c r="A1392" s="81"/>
      <c r="B1392" s="81"/>
      <c r="C1392" s="81"/>
      <c r="D1392" s="81"/>
      <c r="E1392" s="81"/>
      <c r="F1392" s="81"/>
      <c r="G1392" s="81"/>
      <c r="H1392" s="81"/>
      <c r="I1392" s="81"/>
      <c r="J1392" s="81"/>
      <c r="K1392" s="81"/>
      <c r="L1392" s="81"/>
      <c r="M1392" s="81"/>
      <c r="N1392" s="81"/>
      <c r="O1392" s="81"/>
      <c r="P1392" s="81"/>
      <c r="Q1392" s="81"/>
      <c r="R1392" s="81"/>
      <c r="S1392" s="81"/>
      <c r="T1392" s="81"/>
      <c r="U1392" s="81"/>
      <c r="V1392" s="81"/>
      <c r="W1392" s="81"/>
      <c r="X1392" s="81"/>
      <c r="Y1392" s="81"/>
      <c r="Z1392" s="81"/>
      <c r="AA1392" s="81"/>
      <c r="AB1392" s="81"/>
      <c r="AC1392" s="81"/>
      <c r="AD1392" s="81"/>
      <c r="AE1392" s="81"/>
      <c r="AF1392" s="81"/>
      <c r="AG1392" s="81"/>
      <c r="AH1392" s="81"/>
      <c r="AI1392" s="81"/>
    </row>
    <row r="1393" spans="1:35" ht="15.75">
      <c r="A1393" s="81"/>
      <c r="B1393" s="81"/>
      <c r="C1393" s="81"/>
      <c r="D1393" s="81"/>
      <c r="E1393" s="81"/>
      <c r="F1393" s="81"/>
      <c r="G1393" s="81"/>
      <c r="H1393" s="81"/>
      <c r="I1393" s="81"/>
      <c r="J1393" s="81"/>
      <c r="K1393" s="81"/>
      <c r="L1393" s="81"/>
      <c r="M1393" s="81"/>
      <c r="N1393" s="81"/>
      <c r="O1393" s="81"/>
      <c r="P1393" s="81"/>
      <c r="Q1393" s="81"/>
      <c r="R1393" s="81"/>
      <c r="S1393" s="81"/>
      <c r="T1393" s="81"/>
      <c r="U1393" s="81"/>
      <c r="V1393" s="81"/>
      <c r="W1393" s="81"/>
      <c r="X1393" s="81"/>
      <c r="Y1393" s="81"/>
      <c r="Z1393" s="81"/>
      <c r="AA1393" s="81"/>
      <c r="AB1393" s="81"/>
      <c r="AC1393" s="81"/>
      <c r="AD1393" s="81"/>
      <c r="AE1393" s="81"/>
      <c r="AF1393" s="81"/>
      <c r="AG1393" s="81"/>
      <c r="AH1393" s="81"/>
      <c r="AI1393" s="81"/>
    </row>
    <row r="1394" spans="1:35" ht="15.75">
      <c r="A1394" s="81"/>
      <c r="B1394" s="81"/>
      <c r="C1394" s="81"/>
      <c r="D1394" s="81"/>
      <c r="E1394" s="81"/>
      <c r="F1394" s="81"/>
      <c r="G1394" s="81"/>
      <c r="H1394" s="81"/>
      <c r="I1394" s="81"/>
      <c r="J1394" s="81"/>
      <c r="K1394" s="81"/>
      <c r="L1394" s="81"/>
      <c r="M1394" s="81"/>
      <c r="N1394" s="81"/>
      <c r="O1394" s="81"/>
      <c r="P1394" s="81"/>
      <c r="Q1394" s="81"/>
      <c r="R1394" s="81"/>
      <c r="S1394" s="81"/>
      <c r="T1394" s="81"/>
      <c r="U1394" s="81"/>
      <c r="V1394" s="81"/>
      <c r="W1394" s="81"/>
      <c r="X1394" s="81"/>
      <c r="Y1394" s="81"/>
      <c r="Z1394" s="81"/>
      <c r="AA1394" s="81"/>
      <c r="AB1394" s="81"/>
      <c r="AC1394" s="81"/>
      <c r="AD1394" s="81"/>
      <c r="AE1394" s="81"/>
      <c r="AF1394" s="81"/>
      <c r="AG1394" s="81"/>
      <c r="AH1394" s="81"/>
      <c r="AI1394" s="81"/>
    </row>
    <row r="1395" spans="1:35" ht="15.75">
      <c r="A1395" s="81"/>
      <c r="B1395" s="81"/>
      <c r="C1395" s="81"/>
      <c r="D1395" s="81"/>
      <c r="E1395" s="81"/>
      <c r="F1395" s="81"/>
      <c r="G1395" s="81"/>
      <c r="H1395" s="81"/>
      <c r="I1395" s="81"/>
      <c r="J1395" s="81"/>
      <c r="K1395" s="81"/>
      <c r="L1395" s="81"/>
      <c r="M1395" s="81"/>
      <c r="N1395" s="81"/>
      <c r="O1395" s="81"/>
      <c r="P1395" s="81"/>
      <c r="Q1395" s="81"/>
      <c r="R1395" s="81"/>
      <c r="S1395" s="81"/>
      <c r="T1395" s="81"/>
      <c r="U1395" s="81"/>
      <c r="V1395" s="81"/>
      <c r="W1395" s="81"/>
      <c r="X1395" s="81"/>
      <c r="Y1395" s="81"/>
      <c r="Z1395" s="81"/>
      <c r="AA1395" s="81"/>
      <c r="AB1395" s="81"/>
      <c r="AC1395" s="81"/>
      <c r="AD1395" s="81"/>
      <c r="AE1395" s="81"/>
      <c r="AF1395" s="81"/>
      <c r="AG1395" s="81"/>
      <c r="AH1395" s="81"/>
      <c r="AI1395" s="81"/>
    </row>
    <row r="1396" spans="1:35" ht="15.75">
      <c r="A1396" s="81"/>
      <c r="B1396" s="81"/>
      <c r="C1396" s="81"/>
      <c r="D1396" s="81"/>
      <c r="E1396" s="81"/>
      <c r="F1396" s="81"/>
      <c r="G1396" s="81"/>
      <c r="H1396" s="81"/>
      <c r="I1396" s="81"/>
      <c r="J1396" s="81"/>
      <c r="K1396" s="81"/>
      <c r="L1396" s="81"/>
      <c r="M1396" s="81"/>
      <c r="N1396" s="81"/>
      <c r="O1396" s="81"/>
      <c r="P1396" s="81"/>
      <c r="Q1396" s="81"/>
      <c r="R1396" s="81"/>
      <c r="S1396" s="81"/>
      <c r="T1396" s="81"/>
      <c r="U1396" s="81"/>
      <c r="V1396" s="81"/>
      <c r="W1396" s="81"/>
      <c r="X1396" s="81"/>
      <c r="Y1396" s="81"/>
      <c r="Z1396" s="81"/>
      <c r="AA1396" s="81"/>
      <c r="AB1396" s="81"/>
      <c r="AC1396" s="81"/>
      <c r="AD1396" s="81"/>
      <c r="AE1396" s="81"/>
      <c r="AF1396" s="81"/>
      <c r="AG1396" s="81"/>
      <c r="AH1396" s="81"/>
      <c r="AI1396" s="81"/>
    </row>
    <row r="1397" spans="1:35" ht="15.75">
      <c r="A1397" s="81"/>
      <c r="B1397" s="81"/>
      <c r="C1397" s="81"/>
      <c r="D1397" s="81"/>
      <c r="E1397" s="81"/>
      <c r="F1397" s="81"/>
      <c r="G1397" s="81"/>
      <c r="H1397" s="81"/>
      <c r="I1397" s="81"/>
      <c r="J1397" s="81"/>
      <c r="K1397" s="81"/>
      <c r="L1397" s="81"/>
      <c r="M1397" s="81"/>
      <c r="N1397" s="81"/>
      <c r="O1397" s="81"/>
      <c r="P1397" s="81"/>
      <c r="Q1397" s="81"/>
      <c r="R1397" s="81"/>
      <c r="S1397" s="81"/>
      <c r="T1397" s="81"/>
      <c r="U1397" s="81"/>
      <c r="V1397" s="81"/>
      <c r="W1397" s="81"/>
      <c r="X1397" s="81"/>
      <c r="Y1397" s="81"/>
      <c r="Z1397" s="81"/>
      <c r="AA1397" s="81"/>
      <c r="AB1397" s="81"/>
      <c r="AC1397" s="81"/>
      <c r="AD1397" s="81"/>
      <c r="AE1397" s="81"/>
      <c r="AF1397" s="81"/>
      <c r="AG1397" s="81"/>
      <c r="AH1397" s="81"/>
      <c r="AI1397" s="81"/>
    </row>
    <row r="1398" spans="1:35" ht="15.75">
      <c r="A1398" s="81"/>
      <c r="B1398" s="81"/>
      <c r="C1398" s="81"/>
      <c r="D1398" s="81"/>
      <c r="E1398" s="81"/>
      <c r="F1398" s="81"/>
      <c r="G1398" s="81"/>
      <c r="H1398" s="81"/>
      <c r="I1398" s="81"/>
      <c r="J1398" s="81"/>
      <c r="K1398" s="81"/>
      <c r="L1398" s="81"/>
      <c r="M1398" s="81"/>
      <c r="N1398" s="81"/>
      <c r="O1398" s="81"/>
      <c r="P1398" s="81"/>
      <c r="Q1398" s="81"/>
      <c r="R1398" s="81"/>
      <c r="S1398" s="81"/>
      <c r="T1398" s="81"/>
      <c r="U1398" s="81"/>
      <c r="V1398" s="81"/>
      <c r="W1398" s="81"/>
      <c r="X1398" s="81"/>
      <c r="Y1398" s="81"/>
      <c r="Z1398" s="81"/>
      <c r="AA1398" s="81"/>
      <c r="AB1398" s="81"/>
      <c r="AC1398" s="81"/>
      <c r="AD1398" s="81"/>
      <c r="AE1398" s="81"/>
      <c r="AF1398" s="81"/>
      <c r="AG1398" s="81"/>
      <c r="AH1398" s="81"/>
      <c r="AI1398" s="81"/>
    </row>
    <row r="1399" spans="1:35" ht="15.75">
      <c r="A1399" s="81"/>
      <c r="B1399" s="81"/>
      <c r="C1399" s="81"/>
      <c r="D1399" s="81"/>
      <c r="E1399" s="81"/>
      <c r="F1399" s="81"/>
      <c r="G1399" s="81"/>
      <c r="H1399" s="81"/>
      <c r="I1399" s="81"/>
      <c r="J1399" s="81"/>
      <c r="K1399" s="81"/>
      <c r="L1399" s="81"/>
      <c r="M1399" s="81"/>
      <c r="N1399" s="81"/>
      <c r="O1399" s="81"/>
      <c r="P1399" s="81"/>
      <c r="Q1399" s="81"/>
      <c r="R1399" s="81"/>
      <c r="S1399" s="81"/>
      <c r="T1399" s="81"/>
      <c r="U1399" s="81"/>
      <c r="V1399" s="81"/>
      <c r="W1399" s="81"/>
      <c r="X1399" s="81"/>
      <c r="Y1399" s="81"/>
      <c r="Z1399" s="81"/>
      <c r="AA1399" s="81"/>
      <c r="AB1399" s="81"/>
      <c r="AC1399" s="81"/>
      <c r="AD1399" s="81"/>
      <c r="AE1399" s="81"/>
      <c r="AF1399" s="81"/>
      <c r="AG1399" s="81"/>
      <c r="AH1399" s="81"/>
      <c r="AI1399" s="81"/>
    </row>
    <row r="1400" spans="1:35" ht="15.75">
      <c r="A1400" s="81"/>
      <c r="B1400" s="81"/>
      <c r="C1400" s="81"/>
      <c r="D1400" s="81"/>
      <c r="E1400" s="81"/>
      <c r="F1400" s="81"/>
      <c r="G1400" s="81"/>
      <c r="H1400" s="81"/>
      <c r="I1400" s="81"/>
      <c r="J1400" s="81"/>
      <c r="K1400" s="81"/>
      <c r="L1400" s="81"/>
      <c r="M1400" s="81"/>
      <c r="N1400" s="81"/>
      <c r="O1400" s="81"/>
      <c r="P1400" s="81"/>
      <c r="Q1400" s="81"/>
      <c r="R1400" s="81"/>
      <c r="S1400" s="81"/>
      <c r="T1400" s="81"/>
      <c r="U1400" s="81"/>
      <c r="V1400" s="81"/>
      <c r="W1400" s="81"/>
      <c r="X1400" s="81"/>
      <c r="Y1400" s="81"/>
      <c r="Z1400" s="81"/>
      <c r="AA1400" s="81"/>
      <c r="AB1400" s="81"/>
      <c r="AC1400" s="81"/>
      <c r="AD1400" s="81"/>
      <c r="AE1400" s="81"/>
      <c r="AF1400" s="81"/>
      <c r="AG1400" s="81"/>
      <c r="AH1400" s="81"/>
      <c r="AI1400" s="81"/>
    </row>
    <row r="1401" spans="1:35" ht="15.75">
      <c r="A1401" s="81"/>
      <c r="B1401" s="81"/>
      <c r="C1401" s="81"/>
      <c r="D1401" s="81"/>
      <c r="E1401" s="81"/>
      <c r="F1401" s="81"/>
      <c r="G1401" s="81"/>
      <c r="H1401" s="81"/>
      <c r="I1401" s="81"/>
      <c r="J1401" s="81"/>
      <c r="K1401" s="81"/>
      <c r="L1401" s="81"/>
      <c r="M1401" s="81"/>
      <c r="N1401" s="81"/>
      <c r="O1401" s="81"/>
      <c r="P1401" s="81"/>
      <c r="Q1401" s="81"/>
      <c r="R1401" s="81"/>
      <c r="S1401" s="81"/>
      <c r="T1401" s="81"/>
      <c r="U1401" s="81"/>
      <c r="V1401" s="81"/>
      <c r="W1401" s="81"/>
      <c r="X1401" s="81"/>
      <c r="Y1401" s="81"/>
      <c r="Z1401" s="81"/>
      <c r="AA1401" s="81"/>
      <c r="AB1401" s="81"/>
      <c r="AC1401" s="81"/>
      <c r="AD1401" s="81"/>
      <c r="AE1401" s="81"/>
      <c r="AF1401" s="81"/>
      <c r="AG1401" s="81"/>
      <c r="AH1401" s="81"/>
      <c r="AI1401" s="81"/>
    </row>
    <row r="1402" spans="1:35" ht="15.75">
      <c r="A1402" s="81"/>
      <c r="B1402" s="81"/>
      <c r="C1402" s="81"/>
      <c r="D1402" s="81"/>
      <c r="E1402" s="81"/>
      <c r="F1402" s="81"/>
      <c r="G1402" s="81"/>
      <c r="H1402" s="81"/>
      <c r="I1402" s="81"/>
      <c r="J1402" s="81"/>
      <c r="K1402" s="81"/>
      <c r="L1402" s="81"/>
      <c r="M1402" s="81"/>
      <c r="N1402" s="81"/>
      <c r="O1402" s="81"/>
      <c r="P1402" s="81"/>
      <c r="Q1402" s="81"/>
      <c r="R1402" s="81"/>
      <c r="S1402" s="81"/>
      <c r="T1402" s="81"/>
      <c r="U1402" s="81"/>
      <c r="V1402" s="81"/>
      <c r="W1402" s="81"/>
      <c r="X1402" s="81"/>
      <c r="Y1402" s="81"/>
      <c r="Z1402" s="81"/>
      <c r="AA1402" s="81"/>
      <c r="AB1402" s="81"/>
      <c r="AC1402" s="81"/>
      <c r="AD1402" s="81"/>
      <c r="AE1402" s="81"/>
      <c r="AF1402" s="81"/>
      <c r="AG1402" s="81"/>
      <c r="AH1402" s="81"/>
      <c r="AI1402" s="81"/>
    </row>
    <row r="1403" spans="1:35" ht="15.75">
      <c r="A1403" s="81"/>
      <c r="B1403" s="81"/>
      <c r="C1403" s="81"/>
      <c r="D1403" s="81"/>
      <c r="E1403" s="81"/>
      <c r="F1403" s="81"/>
      <c r="G1403" s="81"/>
      <c r="H1403" s="81"/>
      <c r="I1403" s="81"/>
      <c r="J1403" s="81"/>
      <c r="K1403" s="81"/>
      <c r="L1403" s="81"/>
      <c r="M1403" s="81"/>
      <c r="N1403" s="81"/>
      <c r="O1403" s="81"/>
      <c r="P1403" s="81"/>
      <c r="Q1403" s="81"/>
      <c r="R1403" s="81"/>
      <c r="S1403" s="81"/>
      <c r="T1403" s="81"/>
      <c r="U1403" s="81"/>
      <c r="V1403" s="81"/>
      <c r="W1403" s="81"/>
      <c r="X1403" s="81"/>
      <c r="Y1403" s="81"/>
      <c r="Z1403" s="81"/>
      <c r="AA1403" s="81"/>
      <c r="AB1403" s="81"/>
      <c r="AC1403" s="81"/>
      <c r="AD1403" s="81"/>
      <c r="AE1403" s="81"/>
      <c r="AF1403" s="81"/>
      <c r="AG1403" s="81"/>
      <c r="AH1403" s="81"/>
      <c r="AI1403" s="81"/>
    </row>
    <row r="1404" spans="1:35" ht="15.75">
      <c r="A1404" s="81"/>
      <c r="B1404" s="81"/>
      <c r="C1404" s="81"/>
      <c r="D1404" s="81"/>
      <c r="E1404" s="81"/>
      <c r="F1404" s="81"/>
      <c r="G1404" s="81"/>
      <c r="H1404" s="81"/>
      <c r="I1404" s="81"/>
      <c r="J1404" s="81"/>
      <c r="K1404" s="81"/>
      <c r="L1404" s="81"/>
      <c r="M1404" s="81"/>
      <c r="N1404" s="81"/>
      <c r="O1404" s="81"/>
      <c r="P1404" s="81"/>
      <c r="Q1404" s="81"/>
      <c r="R1404" s="81"/>
      <c r="S1404" s="81"/>
      <c r="T1404" s="81"/>
      <c r="U1404" s="81"/>
      <c r="V1404" s="81"/>
      <c r="W1404" s="81"/>
      <c r="X1404" s="81"/>
      <c r="Y1404" s="81"/>
      <c r="Z1404" s="81"/>
      <c r="AA1404" s="81"/>
      <c r="AB1404" s="81"/>
      <c r="AC1404" s="81"/>
      <c r="AD1404" s="81"/>
      <c r="AE1404" s="81"/>
      <c r="AF1404" s="81"/>
      <c r="AG1404" s="81"/>
      <c r="AH1404" s="81"/>
      <c r="AI1404" s="81"/>
    </row>
    <row r="1405" spans="1:35" ht="15.75">
      <c r="A1405" s="81"/>
      <c r="B1405" s="81"/>
      <c r="C1405" s="81"/>
      <c r="D1405" s="81"/>
      <c r="E1405" s="81"/>
      <c r="F1405" s="81"/>
      <c r="G1405" s="81"/>
      <c r="H1405" s="81"/>
      <c r="I1405" s="81"/>
      <c r="J1405" s="81"/>
      <c r="K1405" s="81"/>
      <c r="L1405" s="81"/>
      <c r="M1405" s="81"/>
      <c r="N1405" s="81"/>
      <c r="O1405" s="81"/>
      <c r="P1405" s="81"/>
      <c r="Q1405" s="81"/>
      <c r="R1405" s="81"/>
      <c r="S1405" s="81"/>
      <c r="T1405" s="81"/>
      <c r="U1405" s="81"/>
      <c r="V1405" s="81"/>
      <c r="W1405" s="81"/>
      <c r="X1405" s="81"/>
      <c r="Y1405" s="81"/>
      <c r="Z1405" s="81"/>
      <c r="AA1405" s="81"/>
      <c r="AB1405" s="81"/>
      <c r="AC1405" s="81"/>
      <c r="AD1405" s="81"/>
      <c r="AE1405" s="81"/>
      <c r="AF1405" s="81"/>
      <c r="AG1405" s="81"/>
      <c r="AH1405" s="81"/>
      <c r="AI1405" s="81"/>
    </row>
    <row r="1406" spans="1:35" ht="15.75">
      <c r="A1406" s="81"/>
      <c r="B1406" s="81"/>
      <c r="C1406" s="81"/>
      <c r="D1406" s="81"/>
      <c r="E1406" s="81"/>
      <c r="F1406" s="81"/>
      <c r="G1406" s="81"/>
      <c r="H1406" s="81"/>
      <c r="I1406" s="81"/>
      <c r="J1406" s="81"/>
      <c r="K1406" s="81"/>
      <c r="L1406" s="81"/>
      <c r="M1406" s="81"/>
      <c r="N1406" s="81"/>
      <c r="O1406" s="81"/>
      <c r="P1406" s="81"/>
      <c r="Q1406" s="81"/>
      <c r="R1406" s="81"/>
      <c r="S1406" s="81"/>
      <c r="T1406" s="81"/>
      <c r="U1406" s="81"/>
      <c r="V1406" s="81"/>
      <c r="W1406" s="81"/>
      <c r="X1406" s="81"/>
      <c r="Y1406" s="81"/>
      <c r="Z1406" s="81"/>
      <c r="AA1406" s="81"/>
      <c r="AB1406" s="81"/>
      <c r="AC1406" s="81"/>
      <c r="AD1406" s="81"/>
      <c r="AE1406" s="81"/>
      <c r="AF1406" s="81"/>
      <c r="AG1406" s="81"/>
      <c r="AH1406" s="81"/>
      <c r="AI1406" s="81"/>
    </row>
    <row r="1407" spans="1:35" ht="15.75">
      <c r="A1407" s="81"/>
      <c r="B1407" s="81"/>
      <c r="C1407" s="81"/>
      <c r="D1407" s="81"/>
      <c r="E1407" s="81"/>
      <c r="F1407" s="81"/>
      <c r="G1407" s="81"/>
      <c r="H1407" s="81"/>
      <c r="I1407" s="81"/>
      <c r="J1407" s="81"/>
      <c r="K1407" s="81"/>
      <c r="L1407" s="81"/>
      <c r="M1407" s="81"/>
      <c r="N1407" s="81"/>
      <c r="O1407" s="81"/>
      <c r="P1407" s="81"/>
      <c r="Q1407" s="81"/>
      <c r="R1407" s="81"/>
      <c r="S1407" s="81"/>
      <c r="T1407" s="81"/>
      <c r="U1407" s="81"/>
      <c r="V1407" s="81"/>
      <c r="W1407" s="81"/>
      <c r="X1407" s="81"/>
      <c r="Y1407" s="81"/>
      <c r="Z1407" s="81"/>
      <c r="AA1407" s="81"/>
      <c r="AB1407" s="81"/>
      <c r="AC1407" s="81"/>
      <c r="AD1407" s="81"/>
      <c r="AE1407" s="81"/>
      <c r="AF1407" s="81"/>
      <c r="AG1407" s="81"/>
      <c r="AH1407" s="81"/>
      <c r="AI1407" s="81"/>
    </row>
    <row r="1408" spans="1:35" ht="15.75">
      <c r="A1408" s="81"/>
      <c r="B1408" s="81"/>
      <c r="C1408" s="81"/>
      <c r="D1408" s="81"/>
      <c r="E1408" s="81"/>
      <c r="F1408" s="81"/>
      <c r="G1408" s="81"/>
      <c r="H1408" s="81"/>
      <c r="I1408" s="81"/>
      <c r="J1408" s="81"/>
      <c r="K1408" s="81"/>
      <c r="L1408" s="81"/>
      <c r="M1408" s="81"/>
      <c r="N1408" s="81"/>
      <c r="O1408" s="81"/>
      <c r="P1408" s="81"/>
      <c r="Q1408" s="81"/>
      <c r="R1408" s="81"/>
      <c r="S1408" s="81"/>
      <c r="T1408" s="81"/>
      <c r="U1408" s="81"/>
      <c r="V1408" s="81"/>
      <c r="W1408" s="81"/>
      <c r="X1408" s="81"/>
      <c r="Y1408" s="81"/>
      <c r="Z1408" s="81"/>
      <c r="AA1408" s="81"/>
      <c r="AB1408" s="81"/>
      <c r="AC1408" s="81"/>
      <c r="AD1408" s="81"/>
      <c r="AE1408" s="81"/>
      <c r="AF1408" s="81"/>
      <c r="AG1408" s="81"/>
      <c r="AH1408" s="81"/>
      <c r="AI1408" s="81"/>
    </row>
    <row r="1409" spans="1:35" ht="15.75">
      <c r="A1409" s="81"/>
      <c r="B1409" s="81"/>
      <c r="C1409" s="81"/>
      <c r="D1409" s="81"/>
      <c r="E1409" s="81"/>
      <c r="F1409" s="81"/>
      <c r="G1409" s="81"/>
      <c r="H1409" s="81"/>
      <c r="I1409" s="81"/>
      <c r="J1409" s="81"/>
      <c r="K1409" s="81"/>
      <c r="L1409" s="81"/>
      <c r="M1409" s="81"/>
      <c r="N1409" s="81"/>
      <c r="O1409" s="81"/>
      <c r="P1409" s="81"/>
      <c r="Q1409" s="81"/>
      <c r="R1409" s="81"/>
      <c r="S1409" s="81"/>
      <c r="T1409" s="81"/>
      <c r="U1409" s="81"/>
      <c r="V1409" s="81"/>
      <c r="W1409" s="81"/>
      <c r="X1409" s="81"/>
      <c r="Y1409" s="81"/>
      <c r="Z1409" s="81"/>
      <c r="AA1409" s="81"/>
      <c r="AB1409" s="81"/>
      <c r="AC1409" s="81"/>
      <c r="AD1409" s="81"/>
      <c r="AE1409" s="81"/>
      <c r="AF1409" s="81"/>
      <c r="AG1409" s="81"/>
      <c r="AH1409" s="81"/>
      <c r="AI1409" s="81"/>
    </row>
    <row r="1410" spans="1:35" ht="15.75">
      <c r="A1410" s="81"/>
      <c r="B1410" s="81"/>
      <c r="C1410" s="81"/>
      <c r="D1410" s="81"/>
      <c r="E1410" s="81"/>
      <c r="F1410" s="81"/>
      <c r="G1410" s="81"/>
      <c r="H1410" s="81"/>
      <c r="I1410" s="81"/>
      <c r="J1410" s="81"/>
      <c r="K1410" s="81"/>
      <c r="L1410" s="81"/>
      <c r="M1410" s="81"/>
      <c r="N1410" s="81"/>
      <c r="O1410" s="81"/>
      <c r="P1410" s="81"/>
      <c r="Q1410" s="81"/>
      <c r="R1410" s="81"/>
      <c r="S1410" s="81"/>
      <c r="T1410" s="81"/>
      <c r="U1410" s="81"/>
      <c r="V1410" s="81"/>
      <c r="W1410" s="81"/>
      <c r="X1410" s="81"/>
      <c r="Y1410" s="81"/>
      <c r="Z1410" s="81"/>
      <c r="AA1410" s="81"/>
      <c r="AB1410" s="81"/>
      <c r="AC1410" s="81"/>
      <c r="AD1410" s="81"/>
      <c r="AE1410" s="81"/>
      <c r="AF1410" s="81"/>
      <c r="AG1410" s="81"/>
      <c r="AH1410" s="81"/>
      <c r="AI1410" s="81"/>
    </row>
    <row r="1411" spans="1:35" ht="15.75">
      <c r="A1411" s="81"/>
      <c r="B1411" s="81"/>
      <c r="C1411" s="81"/>
      <c r="D1411" s="81"/>
      <c r="E1411" s="81"/>
      <c r="F1411" s="81"/>
      <c r="G1411" s="81"/>
      <c r="H1411" s="81"/>
      <c r="I1411" s="81"/>
      <c r="J1411" s="81"/>
      <c r="K1411" s="81"/>
      <c r="L1411" s="81"/>
      <c r="M1411" s="81"/>
      <c r="N1411" s="81"/>
      <c r="O1411" s="81"/>
      <c r="P1411" s="81"/>
      <c r="Q1411" s="81"/>
      <c r="R1411" s="81"/>
      <c r="S1411" s="81"/>
      <c r="T1411" s="81"/>
      <c r="U1411" s="81"/>
      <c r="V1411" s="81"/>
      <c r="W1411" s="81"/>
      <c r="X1411" s="81"/>
      <c r="Y1411" s="81"/>
      <c r="Z1411" s="81"/>
      <c r="AA1411" s="81"/>
      <c r="AB1411" s="81"/>
      <c r="AC1411" s="81"/>
      <c r="AD1411" s="81"/>
      <c r="AE1411" s="81"/>
      <c r="AF1411" s="81"/>
      <c r="AG1411" s="81"/>
      <c r="AH1411" s="81"/>
      <c r="AI1411" s="81"/>
    </row>
    <row r="1412" spans="1:35" ht="15.75">
      <c r="A1412" s="81"/>
      <c r="B1412" s="81"/>
      <c r="C1412" s="81"/>
      <c r="D1412" s="81"/>
      <c r="E1412" s="81"/>
      <c r="F1412" s="81"/>
      <c r="G1412" s="81"/>
      <c r="H1412" s="81"/>
      <c r="I1412" s="81"/>
      <c r="J1412" s="81"/>
      <c r="K1412" s="81"/>
      <c r="L1412" s="81"/>
      <c r="M1412" s="81"/>
      <c r="N1412" s="81"/>
      <c r="O1412" s="81"/>
      <c r="P1412" s="81"/>
      <c r="Q1412" s="81"/>
      <c r="R1412" s="81"/>
      <c r="S1412" s="81"/>
      <c r="T1412" s="81"/>
      <c r="U1412" s="81"/>
      <c r="V1412" s="81"/>
      <c r="W1412" s="81"/>
      <c r="X1412" s="81"/>
      <c r="Y1412" s="81"/>
      <c r="Z1412" s="81"/>
      <c r="AA1412" s="81"/>
      <c r="AB1412" s="81"/>
      <c r="AC1412" s="81"/>
      <c r="AD1412" s="81"/>
      <c r="AE1412" s="81"/>
      <c r="AF1412" s="81"/>
      <c r="AG1412" s="81"/>
      <c r="AH1412" s="81"/>
      <c r="AI1412" s="81"/>
    </row>
    <row r="1413" spans="1:35" ht="15.75">
      <c r="A1413" s="81"/>
      <c r="B1413" s="81"/>
      <c r="C1413" s="81"/>
      <c r="D1413" s="81"/>
      <c r="E1413" s="81"/>
      <c r="F1413" s="81"/>
      <c r="G1413" s="81"/>
      <c r="H1413" s="81"/>
      <c r="I1413" s="81"/>
      <c r="J1413" s="81"/>
      <c r="K1413" s="81"/>
      <c r="L1413" s="81"/>
      <c r="M1413" s="81"/>
      <c r="N1413" s="81"/>
      <c r="O1413" s="81"/>
      <c r="P1413" s="81"/>
      <c r="Q1413" s="81"/>
      <c r="R1413" s="81"/>
      <c r="S1413" s="81"/>
      <c r="T1413" s="81"/>
      <c r="U1413" s="81"/>
      <c r="V1413" s="81"/>
      <c r="W1413" s="81"/>
      <c r="X1413" s="81"/>
      <c r="Y1413" s="81"/>
      <c r="Z1413" s="81"/>
      <c r="AA1413" s="81"/>
      <c r="AB1413" s="81"/>
      <c r="AC1413" s="81"/>
      <c r="AD1413" s="81"/>
      <c r="AE1413" s="81"/>
      <c r="AF1413" s="81"/>
      <c r="AG1413" s="81"/>
      <c r="AH1413" s="81"/>
      <c r="AI1413" s="81"/>
    </row>
    <row r="1414" spans="1:35" ht="15.75">
      <c r="A1414" s="81"/>
      <c r="B1414" s="81"/>
      <c r="C1414" s="81"/>
      <c r="D1414" s="81"/>
      <c r="E1414" s="81"/>
      <c r="F1414" s="81"/>
      <c r="G1414" s="81"/>
      <c r="H1414" s="81"/>
      <c r="I1414" s="81"/>
      <c r="J1414" s="81"/>
      <c r="K1414" s="81"/>
      <c r="L1414" s="81"/>
      <c r="M1414" s="81"/>
      <c r="N1414" s="81"/>
      <c r="O1414" s="81"/>
      <c r="P1414" s="81"/>
      <c r="Q1414" s="81"/>
      <c r="R1414" s="81"/>
      <c r="S1414" s="81"/>
      <c r="T1414" s="81"/>
      <c r="U1414" s="81"/>
      <c r="V1414" s="81"/>
      <c r="W1414" s="81"/>
      <c r="X1414" s="81"/>
      <c r="Y1414" s="81"/>
      <c r="Z1414" s="81"/>
      <c r="AA1414" s="81"/>
      <c r="AB1414" s="81"/>
      <c r="AC1414" s="81"/>
      <c r="AD1414" s="81"/>
      <c r="AE1414" s="81"/>
      <c r="AF1414" s="81"/>
      <c r="AG1414" s="81"/>
      <c r="AH1414" s="81"/>
      <c r="AI1414" s="81"/>
    </row>
    <row r="1415" spans="1:35" ht="15.75">
      <c r="A1415" s="81"/>
      <c r="B1415" s="81"/>
      <c r="C1415" s="81"/>
      <c r="D1415" s="81"/>
      <c r="E1415" s="81"/>
      <c r="F1415" s="81"/>
      <c r="G1415" s="81"/>
      <c r="H1415" s="81"/>
      <c r="I1415" s="81"/>
      <c r="J1415" s="81"/>
      <c r="K1415" s="81"/>
      <c r="L1415" s="81"/>
      <c r="M1415" s="81"/>
      <c r="N1415" s="81"/>
      <c r="O1415" s="81"/>
      <c r="P1415" s="81"/>
      <c r="Q1415" s="81"/>
      <c r="R1415" s="81"/>
      <c r="S1415" s="81"/>
      <c r="T1415" s="81"/>
      <c r="U1415" s="81"/>
      <c r="V1415" s="81"/>
      <c r="W1415" s="81"/>
      <c r="X1415" s="81"/>
      <c r="Y1415" s="81"/>
      <c r="Z1415" s="81"/>
      <c r="AA1415" s="81"/>
      <c r="AB1415" s="81"/>
      <c r="AC1415" s="81"/>
      <c r="AD1415" s="81"/>
      <c r="AE1415" s="81"/>
      <c r="AF1415" s="81"/>
      <c r="AG1415" s="81"/>
      <c r="AH1415" s="81"/>
      <c r="AI1415" s="81"/>
    </row>
    <row r="1416" spans="1:35" ht="15.75">
      <c r="A1416" s="81"/>
      <c r="B1416" s="81"/>
      <c r="C1416" s="81"/>
      <c r="D1416" s="81"/>
      <c r="E1416" s="81"/>
      <c r="F1416" s="81"/>
      <c r="G1416" s="81"/>
      <c r="H1416" s="81"/>
      <c r="I1416" s="81"/>
      <c r="J1416" s="81"/>
      <c r="K1416" s="81"/>
      <c r="L1416" s="81"/>
      <c r="M1416" s="81"/>
      <c r="N1416" s="81"/>
      <c r="O1416" s="81"/>
      <c r="P1416" s="81"/>
      <c r="Q1416" s="81"/>
      <c r="R1416" s="81"/>
      <c r="S1416" s="81"/>
      <c r="T1416" s="81"/>
      <c r="U1416" s="81"/>
      <c r="V1416" s="81"/>
      <c r="W1416" s="81"/>
      <c r="X1416" s="81"/>
      <c r="Y1416" s="81"/>
      <c r="Z1416" s="81"/>
      <c r="AA1416" s="81"/>
      <c r="AB1416" s="81"/>
      <c r="AC1416" s="81"/>
      <c r="AD1416" s="81"/>
      <c r="AE1416" s="81"/>
      <c r="AF1416" s="81"/>
      <c r="AG1416" s="81"/>
      <c r="AH1416" s="81"/>
      <c r="AI1416" s="81"/>
    </row>
    <row r="1417" spans="1:35" ht="15.75">
      <c r="A1417" s="81"/>
      <c r="B1417" s="81"/>
      <c r="C1417" s="81"/>
      <c r="D1417" s="81"/>
      <c r="E1417" s="81"/>
      <c r="F1417" s="81"/>
      <c r="G1417" s="81"/>
      <c r="H1417" s="81"/>
      <c r="I1417" s="81"/>
      <c r="J1417" s="81"/>
      <c r="K1417" s="81"/>
      <c r="L1417" s="81"/>
      <c r="M1417" s="81"/>
      <c r="N1417" s="81"/>
      <c r="O1417" s="81"/>
      <c r="P1417" s="81"/>
      <c r="Q1417" s="81"/>
      <c r="R1417" s="81"/>
      <c r="S1417" s="81"/>
      <c r="T1417" s="81"/>
      <c r="U1417" s="81"/>
      <c r="V1417" s="81"/>
      <c r="W1417" s="81"/>
      <c r="X1417" s="81"/>
      <c r="Y1417" s="81"/>
      <c r="Z1417" s="81"/>
      <c r="AA1417" s="81"/>
      <c r="AB1417" s="81"/>
      <c r="AC1417" s="81"/>
      <c r="AD1417" s="81"/>
      <c r="AE1417" s="81"/>
      <c r="AF1417" s="81"/>
      <c r="AG1417" s="81"/>
      <c r="AH1417" s="81"/>
      <c r="AI1417" s="81"/>
    </row>
    <row r="1418" spans="1:35" ht="15.75">
      <c r="A1418" s="81"/>
      <c r="B1418" s="81"/>
      <c r="C1418" s="81"/>
      <c r="D1418" s="81"/>
      <c r="E1418" s="81"/>
      <c r="F1418" s="81"/>
      <c r="G1418" s="81"/>
      <c r="H1418" s="81"/>
      <c r="I1418" s="81"/>
      <c r="J1418" s="81"/>
      <c r="K1418" s="81"/>
      <c r="L1418" s="81"/>
      <c r="M1418" s="81"/>
      <c r="N1418" s="81"/>
      <c r="O1418" s="81"/>
      <c r="P1418" s="81"/>
      <c r="Q1418" s="81"/>
      <c r="R1418" s="81"/>
      <c r="S1418" s="81"/>
      <c r="T1418" s="81"/>
      <c r="U1418" s="81"/>
      <c r="V1418" s="81"/>
      <c r="W1418" s="81"/>
      <c r="X1418" s="81"/>
      <c r="Y1418" s="81"/>
      <c r="Z1418" s="81"/>
      <c r="AA1418" s="81"/>
      <c r="AB1418" s="81"/>
      <c r="AC1418" s="81"/>
      <c r="AD1418" s="81"/>
      <c r="AE1418" s="81"/>
      <c r="AF1418" s="81"/>
      <c r="AG1418" s="81"/>
      <c r="AH1418" s="81"/>
      <c r="AI1418" s="81"/>
    </row>
    <row r="1419" spans="1:35" ht="15.75">
      <c r="A1419" s="81"/>
      <c r="B1419" s="81"/>
      <c r="C1419" s="81"/>
      <c r="D1419" s="81"/>
      <c r="E1419" s="81"/>
      <c r="F1419" s="81"/>
      <c r="G1419" s="81"/>
      <c r="H1419" s="81"/>
      <c r="I1419" s="81"/>
      <c r="J1419" s="81"/>
      <c r="K1419" s="81"/>
      <c r="L1419" s="81"/>
      <c r="M1419" s="81"/>
      <c r="N1419" s="81"/>
      <c r="O1419" s="81"/>
      <c r="P1419" s="81"/>
      <c r="Q1419" s="81"/>
      <c r="R1419" s="81"/>
      <c r="S1419" s="81"/>
      <c r="T1419" s="81"/>
      <c r="U1419" s="81"/>
      <c r="V1419" s="81"/>
      <c r="W1419" s="81"/>
      <c r="X1419" s="81"/>
      <c r="Y1419" s="81"/>
      <c r="Z1419" s="81"/>
      <c r="AA1419" s="81"/>
      <c r="AB1419" s="81"/>
      <c r="AC1419" s="81"/>
      <c r="AD1419" s="81"/>
      <c r="AE1419" s="81"/>
      <c r="AF1419" s="81"/>
      <c r="AG1419" s="81"/>
      <c r="AH1419" s="81"/>
      <c r="AI1419" s="81"/>
    </row>
    <row r="1420" spans="1:35" ht="15.75">
      <c r="A1420" s="81"/>
      <c r="B1420" s="81"/>
      <c r="C1420" s="81"/>
      <c r="D1420" s="81"/>
      <c r="E1420" s="81"/>
      <c r="F1420" s="81"/>
      <c r="G1420" s="81"/>
      <c r="H1420" s="81"/>
      <c r="I1420" s="81"/>
      <c r="J1420" s="81"/>
      <c r="K1420" s="81"/>
      <c r="L1420" s="81"/>
      <c r="M1420" s="81"/>
      <c r="N1420" s="81"/>
      <c r="O1420" s="81"/>
      <c r="P1420" s="81"/>
      <c r="Q1420" s="81"/>
      <c r="R1420" s="81"/>
      <c r="S1420" s="81"/>
      <c r="T1420" s="81"/>
      <c r="U1420" s="81"/>
      <c r="V1420" s="81"/>
      <c r="W1420" s="81"/>
      <c r="X1420" s="81"/>
      <c r="Y1420" s="81"/>
      <c r="Z1420" s="81"/>
      <c r="AA1420" s="81"/>
      <c r="AB1420" s="81"/>
      <c r="AC1420" s="81"/>
      <c r="AD1420" s="81"/>
      <c r="AE1420" s="81"/>
      <c r="AF1420" s="81"/>
      <c r="AG1420" s="81"/>
      <c r="AH1420" s="81"/>
      <c r="AI1420" s="81"/>
    </row>
    <row r="1421" spans="1:35" ht="15.75">
      <c r="A1421" s="81"/>
      <c r="B1421" s="81"/>
      <c r="C1421" s="81"/>
      <c r="D1421" s="81"/>
      <c r="E1421" s="81"/>
      <c r="F1421" s="81"/>
      <c r="G1421" s="81"/>
      <c r="H1421" s="81"/>
      <c r="I1421" s="81"/>
      <c r="J1421" s="81"/>
      <c r="K1421" s="81"/>
      <c r="L1421" s="81"/>
      <c r="M1421" s="81"/>
      <c r="N1421" s="81"/>
      <c r="O1421" s="81"/>
      <c r="P1421" s="81"/>
      <c r="Q1421" s="81"/>
      <c r="R1421" s="81"/>
      <c r="S1421" s="81"/>
      <c r="T1421" s="81"/>
      <c r="U1421" s="81"/>
      <c r="V1421" s="81"/>
      <c r="W1421" s="81"/>
      <c r="X1421" s="81"/>
      <c r="Y1421" s="81"/>
      <c r="Z1421" s="81"/>
      <c r="AA1421" s="81"/>
      <c r="AB1421" s="81"/>
      <c r="AC1421" s="81"/>
      <c r="AD1421" s="81"/>
      <c r="AE1421" s="81"/>
      <c r="AF1421" s="81"/>
      <c r="AG1421" s="81"/>
      <c r="AH1421" s="81"/>
      <c r="AI1421" s="81"/>
    </row>
    <row r="1422" spans="1:35" ht="15.75">
      <c r="A1422" s="81"/>
      <c r="B1422" s="81"/>
      <c r="C1422" s="81"/>
      <c r="D1422" s="81"/>
      <c r="E1422" s="81"/>
      <c r="F1422" s="81"/>
      <c r="G1422" s="81"/>
      <c r="H1422" s="81"/>
      <c r="I1422" s="81"/>
      <c r="J1422" s="81"/>
      <c r="K1422" s="81"/>
      <c r="L1422" s="81"/>
      <c r="M1422" s="81"/>
      <c r="N1422" s="81"/>
      <c r="O1422" s="81"/>
      <c r="P1422" s="81"/>
      <c r="Q1422" s="81"/>
      <c r="R1422" s="81"/>
      <c r="S1422" s="81"/>
      <c r="T1422" s="81"/>
      <c r="U1422" s="81"/>
      <c r="V1422" s="81"/>
      <c r="W1422" s="81"/>
      <c r="X1422" s="81"/>
      <c r="Y1422" s="81"/>
      <c r="Z1422" s="81"/>
      <c r="AA1422" s="81"/>
      <c r="AB1422" s="81"/>
      <c r="AC1422" s="81"/>
      <c r="AD1422" s="81"/>
      <c r="AE1422" s="81"/>
      <c r="AF1422" s="81"/>
      <c r="AG1422" s="81"/>
      <c r="AH1422" s="81"/>
      <c r="AI1422" s="81"/>
    </row>
    <row r="1423" spans="1:35" ht="15.75">
      <c r="A1423" s="81"/>
      <c r="B1423" s="81"/>
      <c r="C1423" s="81"/>
      <c r="D1423" s="81"/>
      <c r="E1423" s="81"/>
      <c r="F1423" s="81"/>
      <c r="G1423" s="81"/>
      <c r="H1423" s="81"/>
      <c r="I1423" s="81"/>
      <c r="J1423" s="81"/>
      <c r="K1423" s="81"/>
      <c r="L1423" s="81"/>
      <c r="M1423" s="81"/>
      <c r="N1423" s="81"/>
      <c r="O1423" s="81"/>
      <c r="P1423" s="81"/>
      <c r="Q1423" s="81"/>
      <c r="R1423" s="81"/>
      <c r="S1423" s="81"/>
      <c r="T1423" s="81"/>
      <c r="U1423" s="81"/>
      <c r="V1423" s="81"/>
      <c r="W1423" s="81"/>
      <c r="X1423" s="81"/>
      <c r="Y1423" s="81"/>
      <c r="Z1423" s="81"/>
      <c r="AA1423" s="81"/>
      <c r="AB1423" s="81"/>
      <c r="AC1423" s="81"/>
      <c r="AD1423" s="81"/>
      <c r="AE1423" s="81"/>
      <c r="AF1423" s="81"/>
      <c r="AG1423" s="81"/>
      <c r="AH1423" s="81"/>
      <c r="AI1423" s="81"/>
    </row>
    <row r="1424" spans="1:35" ht="15.75">
      <c r="A1424" s="81"/>
      <c r="B1424" s="81"/>
      <c r="C1424" s="81"/>
      <c r="D1424" s="81"/>
      <c r="E1424" s="81"/>
      <c r="F1424" s="81"/>
      <c r="G1424" s="81"/>
      <c r="H1424" s="81"/>
      <c r="I1424" s="81"/>
      <c r="J1424" s="81"/>
      <c r="K1424" s="81"/>
      <c r="L1424" s="81"/>
      <c r="M1424" s="81"/>
      <c r="N1424" s="81"/>
      <c r="O1424" s="81"/>
      <c r="P1424" s="81"/>
      <c r="Q1424" s="81"/>
      <c r="R1424" s="81"/>
      <c r="S1424" s="81"/>
      <c r="T1424" s="81"/>
      <c r="U1424" s="81"/>
      <c r="V1424" s="81"/>
      <c r="W1424" s="81"/>
      <c r="X1424" s="81"/>
      <c r="Y1424" s="81"/>
      <c r="Z1424" s="81"/>
      <c r="AA1424" s="81"/>
      <c r="AB1424" s="81"/>
      <c r="AC1424" s="81"/>
      <c r="AD1424" s="81"/>
      <c r="AE1424" s="81"/>
      <c r="AF1424" s="81"/>
      <c r="AG1424" s="81"/>
      <c r="AH1424" s="81"/>
      <c r="AI1424" s="81"/>
    </row>
    <row r="1425" spans="1:35" ht="15.75">
      <c r="A1425" s="81"/>
      <c r="B1425" s="81"/>
      <c r="C1425" s="81"/>
      <c r="D1425" s="81"/>
      <c r="E1425" s="81"/>
      <c r="F1425" s="81"/>
      <c r="G1425" s="81"/>
      <c r="H1425" s="81"/>
      <c r="I1425" s="81"/>
      <c r="J1425" s="81"/>
      <c r="K1425" s="81"/>
      <c r="L1425" s="81"/>
      <c r="M1425" s="81"/>
      <c r="N1425" s="81"/>
      <c r="O1425" s="81"/>
      <c r="P1425" s="81"/>
      <c r="Q1425" s="81"/>
      <c r="R1425" s="81"/>
      <c r="S1425" s="81"/>
      <c r="T1425" s="81"/>
      <c r="U1425" s="81"/>
      <c r="V1425" s="81"/>
      <c r="W1425" s="81"/>
      <c r="X1425" s="81"/>
      <c r="Y1425" s="81"/>
      <c r="Z1425" s="81"/>
      <c r="AA1425" s="81"/>
      <c r="AB1425" s="81"/>
      <c r="AC1425" s="81"/>
      <c r="AD1425" s="81"/>
      <c r="AE1425" s="81"/>
      <c r="AF1425" s="81"/>
      <c r="AG1425" s="81"/>
      <c r="AH1425" s="81"/>
      <c r="AI1425" s="81"/>
    </row>
    <row r="1426" spans="1:35" ht="15.75">
      <c r="A1426" s="81"/>
      <c r="B1426" s="81"/>
      <c r="C1426" s="81"/>
      <c r="D1426" s="81"/>
      <c r="E1426" s="81"/>
      <c r="F1426" s="81"/>
      <c r="G1426" s="81"/>
      <c r="H1426" s="81"/>
      <c r="I1426" s="81"/>
      <c r="J1426" s="81"/>
      <c r="K1426" s="81"/>
      <c r="L1426" s="81"/>
      <c r="M1426" s="81"/>
      <c r="N1426" s="81"/>
      <c r="O1426" s="81"/>
      <c r="P1426" s="81"/>
      <c r="Q1426" s="81"/>
      <c r="R1426" s="81"/>
      <c r="S1426" s="81"/>
      <c r="T1426" s="81"/>
      <c r="U1426" s="81"/>
      <c r="V1426" s="81"/>
      <c r="W1426" s="81"/>
      <c r="X1426" s="81"/>
      <c r="Y1426" s="81"/>
      <c r="Z1426" s="81"/>
      <c r="AA1426" s="81"/>
      <c r="AB1426" s="81"/>
      <c r="AC1426" s="81"/>
      <c r="AD1426" s="81"/>
      <c r="AE1426" s="81"/>
      <c r="AF1426" s="81"/>
      <c r="AG1426" s="81"/>
      <c r="AH1426" s="81"/>
      <c r="AI1426" s="81"/>
    </row>
    <row r="1427" spans="1:35" ht="15.75">
      <c r="A1427" s="81"/>
      <c r="B1427" s="81"/>
      <c r="C1427" s="81"/>
      <c r="D1427" s="81"/>
      <c r="E1427" s="81"/>
      <c r="F1427" s="81"/>
      <c r="G1427" s="81"/>
      <c r="H1427" s="81"/>
      <c r="I1427" s="81"/>
      <c r="J1427" s="81"/>
      <c r="K1427" s="81"/>
      <c r="L1427" s="81"/>
      <c r="M1427" s="81"/>
      <c r="N1427" s="81"/>
      <c r="O1427" s="81"/>
      <c r="P1427" s="81"/>
      <c r="Q1427" s="81"/>
      <c r="R1427" s="81"/>
      <c r="S1427" s="81"/>
      <c r="T1427" s="81"/>
      <c r="U1427" s="81"/>
      <c r="V1427" s="81"/>
      <c r="W1427" s="81"/>
      <c r="X1427" s="81"/>
      <c r="Y1427" s="81"/>
      <c r="Z1427" s="81"/>
      <c r="AA1427" s="81"/>
      <c r="AB1427" s="81"/>
      <c r="AC1427" s="81"/>
      <c r="AD1427" s="81"/>
      <c r="AE1427" s="81"/>
      <c r="AF1427" s="81"/>
      <c r="AG1427" s="81"/>
      <c r="AH1427" s="81"/>
      <c r="AI1427" s="81"/>
    </row>
    <row r="1428" spans="1:35" ht="15.75">
      <c r="A1428" s="81"/>
      <c r="B1428" s="81"/>
      <c r="C1428" s="81"/>
      <c r="D1428" s="81"/>
      <c r="E1428" s="81"/>
      <c r="F1428" s="81"/>
      <c r="G1428" s="81"/>
      <c r="H1428" s="81"/>
      <c r="I1428" s="81"/>
      <c r="J1428" s="81"/>
      <c r="K1428" s="81"/>
      <c r="L1428" s="81"/>
      <c r="M1428" s="81"/>
      <c r="N1428" s="81"/>
      <c r="O1428" s="81"/>
      <c r="P1428" s="81"/>
      <c r="Q1428" s="81"/>
      <c r="R1428" s="81"/>
      <c r="S1428" s="81"/>
      <c r="T1428" s="81"/>
      <c r="U1428" s="81"/>
      <c r="V1428" s="81"/>
      <c r="W1428" s="81"/>
      <c r="X1428" s="81"/>
      <c r="Y1428" s="81"/>
      <c r="Z1428" s="81"/>
      <c r="AA1428" s="81"/>
      <c r="AB1428" s="81"/>
      <c r="AC1428" s="81"/>
      <c r="AD1428" s="81"/>
      <c r="AE1428" s="81"/>
      <c r="AF1428" s="81"/>
      <c r="AG1428" s="81"/>
      <c r="AH1428" s="81"/>
      <c r="AI1428" s="81"/>
    </row>
    <row r="1429" spans="1:35" ht="15.75">
      <c r="A1429" s="81"/>
      <c r="B1429" s="81"/>
      <c r="C1429" s="81"/>
      <c r="D1429" s="81"/>
      <c r="E1429" s="81"/>
      <c r="F1429" s="81"/>
      <c r="G1429" s="81"/>
      <c r="H1429" s="81"/>
      <c r="I1429" s="81"/>
      <c r="J1429" s="81"/>
      <c r="K1429" s="81"/>
      <c r="L1429" s="81"/>
      <c r="M1429" s="81"/>
      <c r="N1429" s="81"/>
      <c r="O1429" s="81"/>
      <c r="P1429" s="81"/>
      <c r="Q1429" s="81"/>
      <c r="R1429" s="81"/>
      <c r="S1429" s="81"/>
      <c r="T1429" s="81"/>
      <c r="U1429" s="81"/>
      <c r="V1429" s="81"/>
      <c r="W1429" s="81"/>
      <c r="X1429" s="81"/>
      <c r="Y1429" s="81"/>
      <c r="Z1429" s="81"/>
      <c r="AA1429" s="81"/>
      <c r="AB1429" s="81"/>
      <c r="AC1429" s="81"/>
      <c r="AD1429" s="81"/>
      <c r="AE1429" s="81"/>
      <c r="AF1429" s="81"/>
      <c r="AG1429" s="81"/>
      <c r="AH1429" s="81"/>
      <c r="AI1429" s="81"/>
    </row>
    <row r="1430" spans="1:35" ht="15.75">
      <c r="A1430" s="81"/>
      <c r="B1430" s="81"/>
      <c r="C1430" s="81"/>
      <c r="D1430" s="81"/>
      <c r="E1430" s="81"/>
      <c r="F1430" s="81"/>
      <c r="G1430" s="81"/>
      <c r="H1430" s="81"/>
      <c r="I1430" s="81"/>
      <c r="J1430" s="81"/>
      <c r="K1430" s="81"/>
      <c r="L1430" s="81"/>
      <c r="M1430" s="81"/>
      <c r="N1430" s="81"/>
      <c r="O1430" s="81"/>
      <c r="P1430" s="81"/>
      <c r="Q1430" s="81"/>
      <c r="R1430" s="81"/>
      <c r="S1430" s="81"/>
      <c r="T1430" s="81"/>
      <c r="U1430" s="81"/>
      <c r="V1430" s="81"/>
      <c r="W1430" s="81"/>
      <c r="X1430" s="81"/>
      <c r="Y1430" s="81"/>
      <c r="Z1430" s="81"/>
      <c r="AA1430" s="81"/>
      <c r="AB1430" s="81"/>
      <c r="AC1430" s="81"/>
      <c r="AD1430" s="81"/>
      <c r="AE1430" s="81"/>
      <c r="AF1430" s="81"/>
      <c r="AG1430" s="81"/>
      <c r="AH1430" s="81"/>
      <c r="AI1430" s="81"/>
    </row>
    <row r="1431" spans="1:35" ht="15.75">
      <c r="A1431" s="81"/>
      <c r="B1431" s="81"/>
      <c r="C1431" s="81"/>
      <c r="D1431" s="81"/>
      <c r="E1431" s="81"/>
      <c r="F1431" s="81"/>
      <c r="G1431" s="81"/>
      <c r="H1431" s="81"/>
      <c r="I1431" s="81"/>
      <c r="J1431" s="81"/>
      <c r="K1431" s="81"/>
      <c r="L1431" s="81"/>
      <c r="M1431" s="81"/>
      <c r="N1431" s="81"/>
      <c r="O1431" s="81"/>
      <c r="P1431" s="81"/>
      <c r="Q1431" s="81"/>
      <c r="R1431" s="81"/>
      <c r="S1431" s="81"/>
      <c r="T1431" s="81"/>
      <c r="U1431" s="81"/>
      <c r="V1431" s="81"/>
      <c r="W1431" s="81"/>
      <c r="X1431" s="81"/>
      <c r="Y1431" s="81"/>
      <c r="Z1431" s="81"/>
      <c r="AA1431" s="81"/>
      <c r="AB1431" s="81"/>
      <c r="AC1431" s="81"/>
      <c r="AD1431" s="81"/>
      <c r="AE1431" s="81"/>
      <c r="AF1431" s="81"/>
      <c r="AG1431" s="81"/>
      <c r="AH1431" s="81"/>
      <c r="AI1431" s="81"/>
    </row>
    <row r="1432" spans="1:35" ht="15.75">
      <c r="A1432" s="81"/>
      <c r="B1432" s="81"/>
      <c r="C1432" s="81"/>
      <c r="D1432" s="81"/>
      <c r="E1432" s="81"/>
      <c r="F1432" s="81"/>
      <c r="G1432" s="81"/>
      <c r="H1432" s="81"/>
      <c r="I1432" s="81"/>
      <c r="J1432" s="81"/>
      <c r="K1432" s="81"/>
      <c r="L1432" s="81"/>
      <c r="M1432" s="81"/>
      <c r="N1432" s="81"/>
      <c r="O1432" s="81"/>
      <c r="P1432" s="81"/>
      <c r="Q1432" s="81"/>
      <c r="R1432" s="81"/>
      <c r="S1432" s="81"/>
      <c r="T1432" s="81"/>
      <c r="U1432" s="81"/>
      <c r="V1432" s="81"/>
      <c r="W1432" s="81"/>
      <c r="X1432" s="81"/>
      <c r="Y1432" s="81"/>
      <c r="Z1432" s="81"/>
      <c r="AA1432" s="81"/>
      <c r="AB1432" s="81"/>
      <c r="AC1432" s="81"/>
      <c r="AD1432" s="81"/>
      <c r="AE1432" s="81"/>
      <c r="AF1432" s="81"/>
      <c r="AG1432" s="81"/>
      <c r="AH1432" s="81"/>
      <c r="AI1432" s="81"/>
    </row>
    <row r="1433" spans="1:35" ht="15.75">
      <c r="A1433" s="81"/>
      <c r="B1433" s="81"/>
      <c r="C1433" s="81"/>
      <c r="D1433" s="81"/>
      <c r="E1433" s="81"/>
      <c r="F1433" s="81"/>
      <c r="G1433" s="81"/>
      <c r="H1433" s="81"/>
      <c r="I1433" s="81"/>
      <c r="J1433" s="81"/>
      <c r="K1433" s="81"/>
      <c r="L1433" s="81"/>
      <c r="M1433" s="81"/>
      <c r="N1433" s="81"/>
      <c r="O1433" s="81"/>
      <c r="P1433" s="81"/>
      <c r="Q1433" s="81"/>
      <c r="R1433" s="81"/>
      <c r="S1433" s="81"/>
      <c r="T1433" s="81"/>
      <c r="U1433" s="81"/>
      <c r="V1433" s="81"/>
      <c r="W1433" s="81"/>
      <c r="X1433" s="81"/>
      <c r="Y1433" s="81"/>
      <c r="Z1433" s="81"/>
      <c r="AA1433" s="81"/>
      <c r="AB1433" s="81"/>
      <c r="AC1433" s="81"/>
      <c r="AD1433" s="81"/>
      <c r="AE1433" s="81"/>
      <c r="AF1433" s="81"/>
      <c r="AG1433" s="81"/>
      <c r="AH1433" s="81"/>
      <c r="AI1433" s="81"/>
    </row>
    <row r="1434" spans="1:35" ht="15.75">
      <c r="A1434" s="81"/>
      <c r="B1434" s="81"/>
      <c r="C1434" s="81"/>
      <c r="D1434" s="81"/>
      <c r="E1434" s="81"/>
      <c r="F1434" s="81"/>
      <c r="G1434" s="81"/>
      <c r="H1434" s="81"/>
      <c r="I1434" s="81"/>
      <c r="J1434" s="81"/>
      <c r="K1434" s="81"/>
      <c r="L1434" s="81"/>
      <c r="M1434" s="81"/>
      <c r="N1434" s="81"/>
      <c r="O1434" s="81"/>
      <c r="P1434" s="81"/>
      <c r="Q1434" s="81"/>
      <c r="R1434" s="81"/>
      <c r="S1434" s="81"/>
      <c r="T1434" s="81"/>
      <c r="U1434" s="81"/>
      <c r="V1434" s="81"/>
      <c r="W1434" s="81"/>
      <c r="X1434" s="81"/>
      <c r="Y1434" s="81"/>
      <c r="Z1434" s="81"/>
      <c r="AA1434" s="81"/>
      <c r="AB1434" s="81"/>
      <c r="AC1434" s="81"/>
      <c r="AD1434" s="81"/>
      <c r="AE1434" s="81"/>
      <c r="AF1434" s="81"/>
      <c r="AG1434" s="81"/>
      <c r="AH1434" s="81"/>
      <c r="AI1434" s="81"/>
    </row>
    <row r="1435" spans="1:35" ht="15.75">
      <c r="A1435" s="81"/>
      <c r="B1435" s="81"/>
      <c r="C1435" s="81"/>
      <c r="D1435" s="81"/>
      <c r="E1435" s="81"/>
      <c r="F1435" s="81"/>
      <c r="G1435" s="81"/>
      <c r="H1435" s="81"/>
      <c r="I1435" s="81"/>
      <c r="J1435" s="81"/>
      <c r="K1435" s="81"/>
      <c r="L1435" s="81"/>
      <c r="M1435" s="81"/>
      <c r="N1435" s="81"/>
      <c r="O1435" s="81"/>
      <c r="P1435" s="81"/>
      <c r="Q1435" s="81"/>
      <c r="R1435" s="81"/>
      <c r="S1435" s="81"/>
      <c r="T1435" s="81"/>
      <c r="U1435" s="81"/>
      <c r="V1435" s="81"/>
      <c r="W1435" s="81"/>
      <c r="X1435" s="81"/>
      <c r="Y1435" s="81"/>
      <c r="Z1435" s="81"/>
      <c r="AA1435" s="81"/>
      <c r="AB1435" s="81"/>
      <c r="AC1435" s="81"/>
      <c r="AD1435" s="81"/>
      <c r="AE1435" s="81"/>
      <c r="AF1435" s="81"/>
      <c r="AG1435" s="81"/>
      <c r="AH1435" s="81"/>
      <c r="AI1435" s="81"/>
    </row>
    <row r="1436" spans="1:35" ht="15.75">
      <c r="A1436" s="81"/>
      <c r="B1436" s="81"/>
      <c r="C1436" s="81"/>
      <c r="D1436" s="81"/>
      <c r="E1436" s="81"/>
      <c r="F1436" s="81"/>
      <c r="G1436" s="81"/>
      <c r="H1436" s="81"/>
      <c r="I1436" s="81"/>
      <c r="J1436" s="81"/>
      <c r="K1436" s="81"/>
      <c r="L1436" s="81"/>
      <c r="M1436" s="81"/>
      <c r="N1436" s="81"/>
      <c r="O1436" s="81"/>
      <c r="P1436" s="81"/>
      <c r="Q1436" s="81"/>
      <c r="R1436" s="81"/>
      <c r="S1436" s="81"/>
      <c r="T1436" s="81"/>
      <c r="U1436" s="81"/>
      <c r="V1436" s="81"/>
      <c r="W1436" s="81"/>
      <c r="X1436" s="81"/>
      <c r="Y1436" s="81"/>
      <c r="Z1436" s="81"/>
      <c r="AA1436" s="81"/>
      <c r="AB1436" s="81"/>
      <c r="AC1436" s="81"/>
      <c r="AD1436" s="81"/>
      <c r="AE1436" s="81"/>
      <c r="AF1436" s="81"/>
      <c r="AG1436" s="81"/>
      <c r="AH1436" s="81"/>
      <c r="AI1436" s="81"/>
    </row>
    <row r="1437" spans="1:35" ht="15.75">
      <c r="A1437" s="81"/>
      <c r="B1437" s="81"/>
      <c r="C1437" s="81"/>
      <c r="D1437" s="81"/>
      <c r="E1437" s="81"/>
      <c r="F1437" s="81"/>
      <c r="G1437" s="81"/>
      <c r="H1437" s="81"/>
      <c r="I1437" s="81"/>
      <c r="J1437" s="81"/>
      <c r="K1437" s="81"/>
      <c r="L1437" s="81"/>
      <c r="M1437" s="81"/>
      <c r="N1437" s="81"/>
      <c r="O1437" s="81"/>
      <c r="P1437" s="81"/>
      <c r="Q1437" s="81"/>
      <c r="R1437" s="81"/>
      <c r="S1437" s="81"/>
      <c r="T1437" s="81"/>
      <c r="U1437" s="81"/>
      <c r="V1437" s="81"/>
      <c r="W1437" s="81"/>
      <c r="X1437" s="81"/>
      <c r="Y1437" s="81"/>
      <c r="Z1437" s="81"/>
      <c r="AA1437" s="81"/>
      <c r="AB1437" s="81"/>
      <c r="AC1437" s="81"/>
      <c r="AD1437" s="81"/>
      <c r="AE1437" s="81"/>
      <c r="AF1437" s="81"/>
      <c r="AG1437" s="81"/>
      <c r="AH1437" s="81"/>
      <c r="AI1437" s="81"/>
    </row>
    <row r="1438" spans="1:35" ht="15.75">
      <c r="A1438" s="81"/>
      <c r="B1438" s="81"/>
      <c r="C1438" s="81"/>
      <c r="D1438" s="81"/>
      <c r="E1438" s="81"/>
      <c r="F1438" s="81"/>
      <c r="G1438" s="81"/>
      <c r="H1438" s="81"/>
      <c r="I1438" s="81"/>
      <c r="J1438" s="81"/>
      <c r="K1438" s="81"/>
      <c r="L1438" s="81"/>
      <c r="M1438" s="81"/>
      <c r="N1438" s="81"/>
      <c r="O1438" s="81"/>
      <c r="P1438" s="81"/>
      <c r="Q1438" s="81"/>
      <c r="R1438" s="81"/>
      <c r="S1438" s="81"/>
      <c r="T1438" s="81"/>
      <c r="U1438" s="81"/>
      <c r="V1438" s="81"/>
      <c r="W1438" s="81"/>
      <c r="X1438" s="81"/>
      <c r="Y1438" s="81"/>
      <c r="Z1438" s="81"/>
      <c r="AA1438" s="81"/>
      <c r="AB1438" s="81"/>
      <c r="AC1438" s="81"/>
      <c r="AD1438" s="81"/>
      <c r="AE1438" s="81"/>
      <c r="AF1438" s="81"/>
      <c r="AG1438" s="81"/>
      <c r="AH1438" s="81"/>
      <c r="AI1438" s="81"/>
    </row>
    <row r="1439" spans="1:35" ht="15.75">
      <c r="A1439" s="81"/>
      <c r="B1439" s="81"/>
      <c r="C1439" s="81"/>
      <c r="D1439" s="81"/>
      <c r="E1439" s="81"/>
      <c r="F1439" s="81"/>
      <c r="G1439" s="81"/>
      <c r="H1439" s="81"/>
      <c r="I1439" s="81"/>
      <c r="J1439" s="81"/>
      <c r="K1439" s="81"/>
      <c r="L1439" s="81"/>
      <c r="M1439" s="81"/>
      <c r="N1439" s="81"/>
      <c r="O1439" s="81"/>
      <c r="P1439" s="81"/>
      <c r="Q1439" s="81"/>
      <c r="R1439" s="81"/>
      <c r="S1439" s="81"/>
      <c r="T1439" s="81"/>
      <c r="U1439" s="81"/>
      <c r="V1439" s="81"/>
      <c r="W1439" s="81"/>
      <c r="X1439" s="81"/>
      <c r="Y1439" s="81"/>
      <c r="Z1439" s="81"/>
      <c r="AA1439" s="81"/>
      <c r="AB1439" s="81"/>
      <c r="AC1439" s="81"/>
      <c r="AD1439" s="81"/>
      <c r="AE1439" s="81"/>
      <c r="AF1439" s="81"/>
      <c r="AG1439" s="81"/>
      <c r="AH1439" s="81"/>
      <c r="AI1439" s="81"/>
    </row>
    <row r="1440" spans="1:35" ht="15.75">
      <c r="A1440" s="81"/>
      <c r="B1440" s="81"/>
      <c r="C1440" s="81"/>
      <c r="D1440" s="81"/>
      <c r="E1440" s="81"/>
      <c r="F1440" s="81"/>
      <c r="G1440" s="81"/>
      <c r="H1440" s="81"/>
      <c r="I1440" s="81"/>
      <c r="J1440" s="81"/>
      <c r="K1440" s="81"/>
      <c r="L1440" s="81"/>
      <c r="M1440" s="81"/>
      <c r="N1440" s="81"/>
      <c r="O1440" s="81"/>
      <c r="P1440" s="81"/>
      <c r="Q1440" s="81"/>
      <c r="R1440" s="81"/>
      <c r="S1440" s="81"/>
      <c r="T1440" s="81"/>
      <c r="U1440" s="81"/>
      <c r="V1440" s="81"/>
      <c r="W1440" s="81"/>
      <c r="X1440" s="81"/>
      <c r="Y1440" s="81"/>
      <c r="Z1440" s="81"/>
      <c r="AA1440" s="81"/>
      <c r="AB1440" s="81"/>
      <c r="AC1440" s="81"/>
      <c r="AD1440" s="81"/>
      <c r="AE1440" s="81"/>
      <c r="AF1440" s="81"/>
      <c r="AG1440" s="81"/>
      <c r="AH1440" s="81"/>
      <c r="AI1440" s="81"/>
    </row>
    <row r="1441" spans="1:35" ht="15.75">
      <c r="A1441" s="81"/>
      <c r="B1441" s="81"/>
      <c r="C1441" s="81"/>
      <c r="D1441" s="81"/>
      <c r="E1441" s="81"/>
      <c r="F1441" s="81"/>
      <c r="G1441" s="81"/>
      <c r="H1441" s="81"/>
      <c r="I1441" s="81"/>
      <c r="J1441" s="81"/>
      <c r="K1441" s="81"/>
      <c r="L1441" s="81"/>
      <c r="M1441" s="81"/>
      <c r="N1441" s="81"/>
      <c r="O1441" s="81"/>
      <c r="P1441" s="81"/>
      <c r="Q1441" s="81"/>
      <c r="R1441" s="81"/>
      <c r="S1441" s="81"/>
      <c r="T1441" s="81"/>
      <c r="U1441" s="81"/>
      <c r="V1441" s="81"/>
      <c r="W1441" s="81"/>
      <c r="X1441" s="81"/>
      <c r="Y1441" s="81"/>
      <c r="Z1441" s="81"/>
      <c r="AA1441" s="81"/>
      <c r="AB1441" s="81"/>
      <c r="AC1441" s="81"/>
      <c r="AD1441" s="81"/>
      <c r="AE1441" s="81"/>
      <c r="AF1441" s="81"/>
      <c r="AG1441" s="81"/>
      <c r="AH1441" s="81"/>
      <c r="AI1441" s="81"/>
    </row>
    <row r="1442" spans="1:35" ht="15.75">
      <c r="A1442" s="81"/>
      <c r="B1442" s="81"/>
      <c r="C1442" s="81"/>
      <c r="D1442" s="81"/>
      <c r="E1442" s="81"/>
      <c r="F1442" s="81"/>
      <c r="G1442" s="81"/>
      <c r="H1442" s="81"/>
      <c r="I1442" s="81"/>
      <c r="J1442" s="81"/>
      <c r="K1442" s="81"/>
      <c r="L1442" s="81"/>
      <c r="M1442" s="81"/>
      <c r="N1442" s="81"/>
      <c r="O1442" s="81"/>
      <c r="P1442" s="81"/>
      <c r="Q1442" s="81"/>
      <c r="R1442" s="81"/>
      <c r="S1442" s="81"/>
      <c r="T1442" s="81"/>
      <c r="U1442" s="81"/>
      <c r="V1442" s="81"/>
      <c r="W1442" s="81"/>
      <c r="X1442" s="81"/>
      <c r="Y1442" s="81"/>
      <c r="Z1442" s="81"/>
      <c r="AA1442" s="81"/>
      <c r="AB1442" s="81"/>
      <c r="AC1442" s="81"/>
      <c r="AD1442" s="81"/>
      <c r="AE1442" s="81"/>
      <c r="AF1442" s="81"/>
      <c r="AG1442" s="81"/>
      <c r="AH1442" s="81"/>
      <c r="AI1442" s="81"/>
    </row>
    <row r="1443" spans="1:35" ht="15.75">
      <c r="A1443" s="81"/>
      <c r="B1443" s="81"/>
      <c r="C1443" s="81"/>
      <c r="D1443" s="81"/>
      <c r="E1443" s="81"/>
      <c r="F1443" s="81"/>
      <c r="G1443" s="81"/>
      <c r="H1443" s="81"/>
      <c r="I1443" s="81"/>
      <c r="J1443" s="81"/>
      <c r="K1443" s="81"/>
      <c r="L1443" s="81"/>
      <c r="M1443" s="81"/>
      <c r="N1443" s="81"/>
      <c r="O1443" s="81"/>
      <c r="P1443" s="81"/>
      <c r="Q1443" s="81"/>
      <c r="R1443" s="81"/>
      <c r="S1443" s="81"/>
      <c r="T1443" s="81"/>
      <c r="U1443" s="81"/>
      <c r="V1443" s="81"/>
      <c r="W1443" s="81"/>
      <c r="X1443" s="81"/>
      <c r="Y1443" s="81"/>
      <c r="Z1443" s="81"/>
      <c r="AA1443" s="81"/>
      <c r="AB1443" s="81"/>
      <c r="AC1443" s="81"/>
      <c r="AD1443" s="81"/>
      <c r="AE1443" s="81"/>
      <c r="AF1443" s="81"/>
      <c r="AG1443" s="81"/>
      <c r="AH1443" s="81"/>
      <c r="AI1443" s="81"/>
    </row>
    <row r="1444" spans="1:35" ht="15.75">
      <c r="A1444" s="81"/>
      <c r="B1444" s="81"/>
      <c r="C1444" s="81"/>
      <c r="D1444" s="81"/>
      <c r="E1444" s="81"/>
      <c r="F1444" s="81"/>
      <c r="G1444" s="81"/>
      <c r="H1444" s="81"/>
      <c r="I1444" s="81"/>
      <c r="J1444" s="81"/>
      <c r="K1444" s="81"/>
      <c r="L1444" s="81"/>
      <c r="M1444" s="81"/>
      <c r="N1444" s="81"/>
      <c r="O1444" s="81"/>
      <c r="P1444" s="81"/>
      <c r="Q1444" s="81"/>
      <c r="R1444" s="81"/>
      <c r="S1444" s="81"/>
      <c r="T1444" s="81"/>
      <c r="U1444" s="81"/>
      <c r="V1444" s="81"/>
      <c r="W1444" s="81"/>
      <c r="X1444" s="81"/>
      <c r="Y1444" s="81"/>
      <c r="Z1444" s="81"/>
      <c r="AA1444" s="81"/>
      <c r="AB1444" s="81"/>
      <c r="AC1444" s="81"/>
      <c r="AD1444" s="81"/>
      <c r="AE1444" s="81"/>
      <c r="AF1444" s="81"/>
      <c r="AG1444" s="81"/>
      <c r="AH1444" s="81"/>
      <c r="AI1444" s="81"/>
    </row>
    <row r="1445" spans="1:35" ht="15.75">
      <c r="A1445" s="81"/>
      <c r="B1445" s="81"/>
      <c r="C1445" s="81"/>
      <c r="D1445" s="81"/>
      <c r="E1445" s="81"/>
      <c r="F1445" s="81"/>
      <c r="G1445" s="81"/>
      <c r="H1445" s="81"/>
      <c r="I1445" s="81"/>
      <c r="J1445" s="81"/>
      <c r="K1445" s="81"/>
      <c r="L1445" s="81"/>
      <c r="M1445" s="81"/>
      <c r="N1445" s="81"/>
      <c r="O1445" s="81"/>
      <c r="P1445" s="81"/>
      <c r="Q1445" s="81"/>
      <c r="R1445" s="81"/>
      <c r="S1445" s="81"/>
      <c r="T1445" s="81"/>
      <c r="U1445" s="81"/>
      <c r="V1445" s="81"/>
      <c r="W1445" s="81"/>
      <c r="X1445" s="81"/>
      <c r="Y1445" s="81"/>
      <c r="Z1445" s="81"/>
      <c r="AA1445" s="81"/>
      <c r="AB1445" s="81"/>
      <c r="AC1445" s="81"/>
      <c r="AD1445" s="81"/>
      <c r="AE1445" s="81"/>
      <c r="AF1445" s="81"/>
      <c r="AG1445" s="81"/>
      <c r="AH1445" s="81"/>
      <c r="AI1445" s="81"/>
    </row>
    <row r="1446" spans="1:35" ht="15.75">
      <c r="A1446" s="81"/>
      <c r="B1446" s="81"/>
      <c r="C1446" s="81"/>
      <c r="D1446" s="81"/>
      <c r="E1446" s="81"/>
      <c r="F1446" s="81"/>
      <c r="G1446" s="81"/>
      <c r="H1446" s="81"/>
      <c r="I1446" s="81"/>
      <c r="J1446" s="81"/>
      <c r="K1446" s="81"/>
      <c r="L1446" s="81"/>
      <c r="M1446" s="81"/>
      <c r="N1446" s="81"/>
      <c r="O1446" s="81"/>
      <c r="P1446" s="81"/>
      <c r="Q1446" s="81"/>
      <c r="R1446" s="81"/>
      <c r="S1446" s="81"/>
      <c r="T1446" s="81"/>
      <c r="U1446" s="81"/>
      <c r="V1446" s="81"/>
      <c r="W1446" s="81"/>
      <c r="X1446" s="81"/>
      <c r="Y1446" s="81"/>
      <c r="Z1446" s="81"/>
      <c r="AA1446" s="81"/>
      <c r="AB1446" s="81"/>
      <c r="AC1446" s="81"/>
      <c r="AD1446" s="81"/>
      <c r="AE1446" s="81"/>
      <c r="AF1446" s="81"/>
      <c r="AG1446" s="81"/>
      <c r="AH1446" s="81"/>
      <c r="AI1446" s="81"/>
    </row>
    <row r="1447" spans="1:35" ht="15.75">
      <c r="A1447" s="81"/>
      <c r="B1447" s="81"/>
      <c r="C1447" s="81"/>
      <c r="D1447" s="81"/>
      <c r="E1447" s="81"/>
      <c r="F1447" s="81"/>
      <c r="G1447" s="81"/>
      <c r="H1447" s="81"/>
      <c r="I1447" s="81"/>
      <c r="J1447" s="81"/>
      <c r="K1447" s="81"/>
      <c r="L1447" s="81"/>
      <c r="M1447" s="81"/>
      <c r="N1447" s="81"/>
      <c r="O1447" s="81"/>
      <c r="P1447" s="81"/>
      <c r="Q1447" s="81"/>
      <c r="R1447" s="81"/>
      <c r="S1447" s="81"/>
      <c r="T1447" s="81"/>
      <c r="U1447" s="81"/>
      <c r="V1447" s="81"/>
      <c r="W1447" s="81"/>
      <c r="X1447" s="81"/>
      <c r="Y1447" s="81"/>
      <c r="Z1447" s="81"/>
      <c r="AA1447" s="81"/>
      <c r="AB1447" s="81"/>
      <c r="AC1447" s="81"/>
      <c r="AD1447" s="81"/>
      <c r="AE1447" s="81"/>
      <c r="AF1447" s="81"/>
      <c r="AG1447" s="81"/>
      <c r="AH1447" s="81"/>
      <c r="AI1447" s="81"/>
    </row>
    <row r="1448" spans="1:35" ht="15.75">
      <c r="A1448" s="81"/>
      <c r="B1448" s="81"/>
      <c r="C1448" s="81"/>
      <c r="D1448" s="81"/>
      <c r="E1448" s="81"/>
      <c r="F1448" s="81"/>
      <c r="G1448" s="81"/>
      <c r="H1448" s="81"/>
      <c r="I1448" s="81"/>
      <c r="J1448" s="81"/>
      <c r="K1448" s="81"/>
      <c r="L1448" s="81"/>
      <c r="M1448" s="81"/>
      <c r="N1448" s="81"/>
      <c r="O1448" s="81"/>
      <c r="P1448" s="81"/>
      <c r="Q1448" s="81"/>
      <c r="R1448" s="81"/>
      <c r="S1448" s="81"/>
      <c r="T1448" s="81"/>
      <c r="U1448" s="81"/>
      <c r="V1448" s="81"/>
      <c r="W1448" s="81"/>
      <c r="X1448" s="81"/>
      <c r="Y1448" s="81"/>
      <c r="Z1448" s="81"/>
      <c r="AA1448" s="81"/>
      <c r="AB1448" s="81"/>
      <c r="AC1448" s="81"/>
      <c r="AD1448" s="81"/>
      <c r="AE1448" s="81"/>
      <c r="AF1448" s="81"/>
      <c r="AG1448" s="81"/>
      <c r="AH1448" s="81"/>
      <c r="AI1448" s="81"/>
    </row>
    <row r="1449" spans="1:35" ht="15.75">
      <c r="A1449" s="81"/>
      <c r="B1449" s="81"/>
      <c r="C1449" s="81"/>
      <c r="D1449" s="81"/>
      <c r="E1449" s="81"/>
      <c r="F1449" s="81"/>
      <c r="G1449" s="81"/>
      <c r="H1449" s="81"/>
      <c r="I1449" s="81"/>
      <c r="J1449" s="81"/>
      <c r="K1449" s="81"/>
      <c r="L1449" s="81"/>
      <c r="M1449" s="81"/>
      <c r="N1449" s="81"/>
      <c r="O1449" s="81"/>
      <c r="P1449" s="81"/>
      <c r="Q1449" s="81"/>
      <c r="R1449" s="81"/>
      <c r="S1449" s="81"/>
      <c r="T1449" s="81"/>
      <c r="U1449" s="81"/>
      <c r="V1449" s="81"/>
      <c r="W1449" s="81"/>
      <c r="X1449" s="81"/>
      <c r="Y1449" s="81"/>
      <c r="Z1449" s="81"/>
      <c r="AA1449" s="81"/>
      <c r="AB1449" s="81"/>
      <c r="AC1449" s="81"/>
      <c r="AD1449" s="81"/>
      <c r="AE1449" s="81"/>
      <c r="AF1449" s="81"/>
      <c r="AG1449" s="81"/>
      <c r="AH1449" s="81"/>
      <c r="AI1449" s="81"/>
    </row>
    <row r="1450" spans="1:35" ht="15.75">
      <c r="A1450" s="81"/>
      <c r="B1450" s="81"/>
      <c r="C1450" s="81"/>
      <c r="D1450" s="81"/>
      <c r="E1450" s="81"/>
      <c r="F1450" s="81"/>
      <c r="G1450" s="81"/>
      <c r="H1450" s="81"/>
      <c r="I1450" s="81"/>
      <c r="J1450" s="81"/>
      <c r="K1450" s="81"/>
      <c r="L1450" s="81"/>
      <c r="M1450" s="81"/>
      <c r="N1450" s="81"/>
      <c r="O1450" s="81"/>
      <c r="P1450" s="81"/>
      <c r="Q1450" s="81"/>
      <c r="R1450" s="81"/>
      <c r="S1450" s="81"/>
      <c r="T1450" s="81"/>
      <c r="U1450" s="81"/>
      <c r="V1450" s="81"/>
      <c r="W1450" s="81"/>
      <c r="X1450" s="81"/>
      <c r="Y1450" s="81"/>
      <c r="Z1450" s="81"/>
      <c r="AA1450" s="81"/>
      <c r="AB1450" s="81"/>
      <c r="AC1450" s="81"/>
      <c r="AD1450" s="81"/>
      <c r="AE1450" s="81"/>
      <c r="AF1450" s="81"/>
      <c r="AG1450" s="81"/>
      <c r="AH1450" s="81"/>
      <c r="AI1450" s="81"/>
    </row>
    <row r="1451" spans="1:35" ht="15.75">
      <c r="A1451" s="81"/>
      <c r="B1451" s="81"/>
      <c r="C1451" s="81"/>
      <c r="D1451" s="81"/>
      <c r="E1451" s="81"/>
      <c r="F1451" s="81"/>
      <c r="G1451" s="81"/>
      <c r="H1451" s="81"/>
      <c r="I1451" s="81"/>
      <c r="J1451" s="81"/>
      <c r="K1451" s="81"/>
      <c r="L1451" s="81"/>
      <c r="M1451" s="81"/>
      <c r="N1451" s="81"/>
      <c r="O1451" s="81"/>
      <c r="P1451" s="81"/>
      <c r="Q1451" s="81"/>
      <c r="R1451" s="81"/>
      <c r="S1451" s="81"/>
      <c r="T1451" s="81"/>
      <c r="U1451" s="81"/>
      <c r="V1451" s="81"/>
      <c r="W1451" s="81"/>
      <c r="X1451" s="81"/>
      <c r="Y1451" s="81"/>
      <c r="Z1451" s="81"/>
      <c r="AA1451" s="81"/>
      <c r="AB1451" s="81"/>
      <c r="AC1451" s="81"/>
      <c r="AD1451" s="81"/>
      <c r="AE1451" s="81"/>
      <c r="AF1451" s="81"/>
      <c r="AG1451" s="81"/>
      <c r="AH1451" s="81"/>
      <c r="AI1451" s="81"/>
    </row>
    <row r="1452" spans="1:35" ht="15.75">
      <c r="A1452" s="81"/>
      <c r="B1452" s="81"/>
      <c r="C1452" s="81"/>
      <c r="D1452" s="81"/>
      <c r="E1452" s="81"/>
      <c r="F1452" s="81"/>
      <c r="G1452" s="81"/>
      <c r="H1452" s="81"/>
      <c r="I1452" s="81"/>
      <c r="J1452" s="81"/>
      <c r="K1452" s="81"/>
      <c r="L1452" s="81"/>
      <c r="M1452" s="81"/>
      <c r="N1452" s="81"/>
      <c r="O1452" s="81"/>
      <c r="P1452" s="81"/>
      <c r="Q1452" s="81"/>
      <c r="R1452" s="81"/>
      <c r="S1452" s="81"/>
      <c r="T1452" s="81"/>
      <c r="U1452" s="81"/>
      <c r="V1452" s="81"/>
      <c r="W1452" s="81"/>
      <c r="X1452" s="81"/>
      <c r="Y1452" s="81"/>
      <c r="Z1452" s="81"/>
      <c r="AA1452" s="81"/>
      <c r="AB1452" s="81"/>
      <c r="AC1452" s="81"/>
      <c r="AD1452" s="81"/>
      <c r="AE1452" s="81"/>
      <c r="AF1452" s="81"/>
      <c r="AG1452" s="81"/>
      <c r="AH1452" s="81"/>
      <c r="AI1452" s="81"/>
    </row>
    <row r="1453" spans="1:35" ht="15.75">
      <c r="A1453" s="81"/>
      <c r="B1453" s="81"/>
      <c r="C1453" s="81"/>
      <c r="D1453" s="81"/>
      <c r="E1453" s="81"/>
      <c r="F1453" s="81"/>
      <c r="G1453" s="81"/>
      <c r="H1453" s="81"/>
      <c r="I1453" s="81"/>
      <c r="J1453" s="81"/>
      <c r="K1453" s="81"/>
      <c r="L1453" s="81"/>
      <c r="M1453" s="81"/>
      <c r="N1453" s="81"/>
      <c r="O1453" s="81"/>
      <c r="P1453" s="81"/>
      <c r="Q1453" s="81"/>
      <c r="R1453" s="81"/>
      <c r="S1453" s="81"/>
      <c r="T1453" s="81"/>
      <c r="U1453" s="81"/>
      <c r="V1453" s="81"/>
      <c r="W1453" s="81"/>
      <c r="X1453" s="81"/>
      <c r="Y1453" s="81"/>
      <c r="Z1453" s="81"/>
      <c r="AA1453" s="81"/>
      <c r="AB1453" s="81"/>
      <c r="AC1453" s="81"/>
      <c r="AD1453" s="81"/>
      <c r="AE1453" s="81"/>
      <c r="AF1453" s="81"/>
      <c r="AG1453" s="81"/>
      <c r="AH1453" s="81"/>
      <c r="AI1453" s="81"/>
    </row>
    <row r="1454" spans="1:35" ht="15.75">
      <c r="A1454" s="81"/>
      <c r="B1454" s="81"/>
      <c r="C1454" s="81"/>
      <c r="D1454" s="81"/>
      <c r="E1454" s="81"/>
      <c r="F1454" s="81"/>
      <c r="G1454" s="81"/>
      <c r="H1454" s="81"/>
      <c r="I1454" s="81"/>
      <c r="J1454" s="81"/>
      <c r="K1454" s="81"/>
      <c r="L1454" s="81"/>
      <c r="M1454" s="81"/>
      <c r="N1454" s="81"/>
      <c r="O1454" s="81"/>
      <c r="P1454" s="81"/>
      <c r="Q1454" s="81"/>
      <c r="R1454" s="81"/>
      <c r="S1454" s="81"/>
      <c r="T1454" s="81"/>
      <c r="U1454" s="81"/>
      <c r="V1454" s="81"/>
      <c r="W1454" s="81"/>
      <c r="X1454" s="81"/>
      <c r="Y1454" s="81"/>
      <c r="Z1454" s="81"/>
      <c r="AA1454" s="81"/>
      <c r="AB1454" s="81"/>
      <c r="AC1454" s="81"/>
      <c r="AD1454" s="81"/>
      <c r="AE1454" s="81"/>
      <c r="AF1454" s="81"/>
      <c r="AG1454" s="81"/>
      <c r="AH1454" s="81"/>
      <c r="AI1454" s="81"/>
    </row>
    <row r="1455" spans="1:35" ht="15.75">
      <c r="A1455" s="81"/>
      <c r="B1455" s="81"/>
      <c r="C1455" s="81"/>
      <c r="D1455" s="81"/>
      <c r="E1455" s="81"/>
      <c r="F1455" s="81"/>
      <c r="G1455" s="81"/>
      <c r="H1455" s="81"/>
      <c r="I1455" s="81"/>
      <c r="J1455" s="81"/>
      <c r="K1455" s="81"/>
      <c r="L1455" s="81"/>
      <c r="M1455" s="81"/>
      <c r="N1455" s="81"/>
      <c r="O1455" s="81"/>
      <c r="P1455" s="81"/>
      <c r="Q1455" s="81"/>
      <c r="R1455" s="81"/>
      <c r="S1455" s="81"/>
      <c r="T1455" s="81"/>
      <c r="U1455" s="81"/>
      <c r="V1455" s="81"/>
      <c r="W1455" s="81"/>
      <c r="X1455" s="81"/>
      <c r="Y1455" s="81"/>
      <c r="Z1455" s="81"/>
      <c r="AA1455" s="81"/>
      <c r="AB1455" s="81"/>
      <c r="AC1455" s="81"/>
      <c r="AD1455" s="81"/>
      <c r="AE1455" s="81"/>
      <c r="AF1455" s="81"/>
      <c r="AG1455" s="81"/>
      <c r="AH1455" s="81"/>
      <c r="AI1455" s="81"/>
    </row>
    <row r="1456" spans="1:35" ht="15.75">
      <c r="A1456" s="81"/>
      <c r="B1456" s="81"/>
      <c r="C1456" s="81"/>
      <c r="D1456" s="81"/>
      <c r="E1456" s="81"/>
      <c r="F1456" s="81"/>
      <c r="G1456" s="81"/>
      <c r="H1456" s="81"/>
      <c r="I1456" s="81"/>
      <c r="J1456" s="81"/>
      <c r="K1456" s="81"/>
      <c r="L1456" s="81"/>
      <c r="M1456" s="81"/>
      <c r="N1456" s="81"/>
      <c r="O1456" s="81"/>
      <c r="P1456" s="81"/>
      <c r="Q1456" s="81"/>
      <c r="R1456" s="81"/>
      <c r="S1456" s="81"/>
      <c r="T1456" s="81"/>
      <c r="U1456" s="81"/>
      <c r="V1456" s="81"/>
      <c r="W1456" s="81"/>
      <c r="X1456" s="81"/>
      <c r="Y1456" s="81"/>
      <c r="Z1456" s="81"/>
      <c r="AA1456" s="81"/>
      <c r="AB1456" s="81"/>
      <c r="AC1456" s="81"/>
      <c r="AD1456" s="81"/>
      <c r="AE1456" s="81"/>
      <c r="AF1456" s="81"/>
      <c r="AG1456" s="81"/>
      <c r="AH1456" s="81"/>
      <c r="AI1456" s="81"/>
    </row>
    <row r="1457" spans="1:35" ht="15.75">
      <c r="A1457" s="81"/>
      <c r="B1457" s="81"/>
      <c r="C1457" s="81"/>
      <c r="D1457" s="81"/>
      <c r="E1457" s="81"/>
      <c r="F1457" s="81"/>
      <c r="G1457" s="81"/>
      <c r="H1457" s="81"/>
      <c r="I1457" s="81"/>
      <c r="J1457" s="81"/>
      <c r="K1457" s="81"/>
      <c r="L1457" s="81"/>
      <c r="M1457" s="81"/>
      <c r="N1457" s="81"/>
      <c r="O1457" s="81"/>
      <c r="P1457" s="81"/>
      <c r="Q1457" s="81"/>
      <c r="R1457" s="81"/>
      <c r="S1457" s="81"/>
      <c r="T1457" s="81"/>
      <c r="U1457" s="81"/>
      <c r="V1457" s="81"/>
      <c r="W1457" s="81"/>
      <c r="X1457" s="81"/>
      <c r="Y1457" s="81"/>
      <c r="Z1457" s="81"/>
      <c r="AA1457" s="81"/>
      <c r="AB1457" s="81"/>
      <c r="AC1457" s="81"/>
      <c r="AD1457" s="81"/>
      <c r="AE1457" s="81"/>
      <c r="AF1457" s="81"/>
      <c r="AG1457" s="81"/>
      <c r="AH1457" s="81"/>
      <c r="AI1457" s="81"/>
    </row>
    <row r="1458" spans="1:35" ht="15.75">
      <c r="A1458" s="81"/>
      <c r="B1458" s="81"/>
      <c r="C1458" s="81"/>
      <c r="D1458" s="81"/>
      <c r="E1458" s="81"/>
      <c r="F1458" s="81"/>
      <c r="G1458" s="81"/>
      <c r="H1458" s="81"/>
      <c r="I1458" s="81"/>
      <c r="J1458" s="81"/>
      <c r="K1458" s="81"/>
      <c r="L1458" s="81"/>
      <c r="M1458" s="81"/>
      <c r="N1458" s="81"/>
      <c r="O1458" s="81"/>
      <c r="P1458" s="81"/>
      <c r="Q1458" s="81"/>
      <c r="R1458" s="81"/>
      <c r="S1458" s="81"/>
      <c r="T1458" s="81"/>
      <c r="U1458" s="81"/>
      <c r="V1458" s="81"/>
      <c r="W1458" s="81"/>
      <c r="X1458" s="81"/>
      <c r="Y1458" s="81"/>
      <c r="Z1458" s="81"/>
      <c r="AA1458" s="81"/>
      <c r="AB1458" s="81"/>
      <c r="AC1458" s="81"/>
      <c r="AD1458" s="81"/>
      <c r="AE1458" s="81"/>
      <c r="AF1458" s="81"/>
      <c r="AG1458" s="81"/>
      <c r="AH1458" s="81"/>
      <c r="AI1458" s="81"/>
    </row>
    <row r="1459" spans="1:35" ht="15.75">
      <c r="A1459" s="81"/>
      <c r="B1459" s="81"/>
      <c r="C1459" s="81"/>
      <c r="D1459" s="81"/>
      <c r="E1459" s="81"/>
      <c r="F1459" s="81"/>
      <c r="G1459" s="81"/>
      <c r="H1459" s="81"/>
      <c r="I1459" s="81"/>
      <c r="J1459" s="81"/>
      <c r="K1459" s="81"/>
      <c r="L1459" s="81"/>
      <c r="M1459" s="81"/>
      <c r="N1459" s="81"/>
      <c r="O1459" s="81"/>
      <c r="P1459" s="81"/>
      <c r="Q1459" s="81"/>
      <c r="R1459" s="81"/>
      <c r="S1459" s="81"/>
      <c r="T1459" s="81"/>
      <c r="U1459" s="81"/>
      <c r="V1459" s="81"/>
      <c r="W1459" s="81"/>
      <c r="X1459" s="81"/>
      <c r="Y1459" s="81"/>
      <c r="Z1459" s="81"/>
      <c r="AA1459" s="81"/>
      <c r="AB1459" s="81"/>
      <c r="AC1459" s="81"/>
      <c r="AD1459" s="81"/>
      <c r="AE1459" s="81"/>
      <c r="AF1459" s="81"/>
      <c r="AG1459" s="81"/>
      <c r="AH1459" s="81"/>
      <c r="AI1459" s="81"/>
    </row>
    <row r="1460" spans="1:35" ht="15.75">
      <c r="A1460" s="81"/>
      <c r="B1460" s="81"/>
      <c r="C1460" s="81"/>
      <c r="D1460" s="81"/>
      <c r="E1460" s="81"/>
      <c r="F1460" s="81"/>
      <c r="G1460" s="81"/>
      <c r="H1460" s="81"/>
      <c r="I1460" s="81"/>
      <c r="J1460" s="81"/>
      <c r="K1460" s="81"/>
      <c r="L1460" s="81"/>
      <c r="M1460" s="81"/>
      <c r="N1460" s="81"/>
      <c r="O1460" s="81"/>
      <c r="P1460" s="81"/>
      <c r="Q1460" s="81"/>
      <c r="R1460" s="81"/>
      <c r="S1460" s="81"/>
      <c r="T1460" s="81"/>
      <c r="U1460" s="81"/>
      <c r="V1460" s="81"/>
      <c r="W1460" s="81"/>
      <c r="X1460" s="81"/>
      <c r="Y1460" s="81"/>
      <c r="Z1460" s="81"/>
      <c r="AA1460" s="81"/>
      <c r="AB1460" s="81"/>
      <c r="AC1460" s="81"/>
      <c r="AD1460" s="81"/>
      <c r="AE1460" s="81"/>
      <c r="AF1460" s="81"/>
      <c r="AG1460" s="81"/>
      <c r="AH1460" s="81"/>
      <c r="AI1460" s="81"/>
    </row>
    <row r="1461" spans="1:35" ht="15.75">
      <c r="A1461" s="81"/>
      <c r="B1461" s="81"/>
      <c r="C1461" s="81"/>
      <c r="D1461" s="81"/>
      <c r="E1461" s="81"/>
      <c r="F1461" s="81"/>
      <c r="G1461" s="81"/>
      <c r="H1461" s="81"/>
      <c r="I1461" s="81"/>
      <c r="J1461" s="81"/>
      <c r="K1461" s="81"/>
      <c r="L1461" s="81"/>
      <c r="M1461" s="81"/>
      <c r="N1461" s="81"/>
      <c r="O1461" s="81"/>
      <c r="P1461" s="81"/>
      <c r="Q1461" s="81"/>
      <c r="R1461" s="81"/>
      <c r="S1461" s="81"/>
      <c r="T1461" s="81"/>
      <c r="U1461" s="81"/>
      <c r="V1461" s="81"/>
      <c r="W1461" s="81"/>
      <c r="X1461" s="81"/>
      <c r="Y1461" s="81"/>
      <c r="Z1461" s="81"/>
      <c r="AA1461" s="81"/>
      <c r="AB1461" s="81"/>
      <c r="AC1461" s="81"/>
      <c r="AD1461" s="81"/>
      <c r="AE1461" s="81"/>
      <c r="AF1461" s="81"/>
      <c r="AG1461" s="81"/>
      <c r="AH1461" s="81"/>
      <c r="AI1461" s="81"/>
    </row>
    <row r="1462" spans="1:35" ht="15.75">
      <c r="A1462" s="81"/>
      <c r="B1462" s="81"/>
      <c r="C1462" s="81"/>
      <c r="D1462" s="81"/>
      <c r="E1462" s="81"/>
      <c r="F1462" s="81"/>
      <c r="G1462" s="81"/>
      <c r="H1462" s="81"/>
      <c r="I1462" s="81"/>
      <c r="J1462" s="81"/>
      <c r="K1462" s="81"/>
      <c r="L1462" s="81"/>
      <c r="M1462" s="81"/>
      <c r="N1462" s="81"/>
      <c r="O1462" s="81"/>
      <c r="P1462" s="81"/>
      <c r="Q1462" s="81"/>
      <c r="R1462" s="81"/>
      <c r="S1462" s="81"/>
      <c r="T1462" s="81"/>
      <c r="U1462" s="81"/>
      <c r="V1462" s="81"/>
      <c r="W1462" s="81"/>
      <c r="X1462" s="81"/>
      <c r="Y1462" s="81"/>
      <c r="Z1462" s="81"/>
      <c r="AA1462" s="81"/>
      <c r="AB1462" s="81"/>
      <c r="AC1462" s="81"/>
      <c r="AD1462" s="81"/>
      <c r="AE1462" s="81"/>
      <c r="AF1462" s="81"/>
      <c r="AG1462" s="81"/>
      <c r="AH1462" s="81"/>
      <c r="AI1462" s="81"/>
    </row>
    <row r="1463" spans="1:35" ht="15.75">
      <c r="A1463" s="81"/>
      <c r="B1463" s="81"/>
      <c r="C1463" s="81"/>
      <c r="D1463" s="81"/>
      <c r="E1463" s="81"/>
      <c r="F1463" s="81"/>
      <c r="G1463" s="81"/>
      <c r="H1463" s="81"/>
      <c r="I1463" s="81"/>
      <c r="J1463" s="81"/>
      <c r="K1463" s="81"/>
      <c r="L1463" s="81"/>
      <c r="M1463" s="81"/>
      <c r="N1463" s="81"/>
      <c r="O1463" s="81"/>
      <c r="P1463" s="81"/>
      <c r="Q1463" s="81"/>
      <c r="R1463" s="81"/>
      <c r="S1463" s="81"/>
      <c r="T1463" s="81"/>
      <c r="U1463" s="81"/>
      <c r="V1463" s="81"/>
      <c r="W1463" s="81"/>
      <c r="X1463" s="81"/>
      <c r="Y1463" s="81"/>
      <c r="Z1463" s="81"/>
      <c r="AA1463" s="81"/>
      <c r="AB1463" s="81"/>
      <c r="AC1463" s="81"/>
      <c r="AD1463" s="81"/>
      <c r="AE1463" s="81"/>
      <c r="AF1463" s="81"/>
      <c r="AG1463" s="81"/>
      <c r="AH1463" s="81"/>
      <c r="AI1463" s="81"/>
    </row>
    <row r="1464" spans="1:35" ht="15.75">
      <c r="A1464" s="81"/>
      <c r="B1464" s="81"/>
      <c r="C1464" s="81"/>
      <c r="D1464" s="81"/>
      <c r="E1464" s="81"/>
      <c r="F1464" s="81"/>
      <c r="G1464" s="81"/>
      <c r="H1464" s="81"/>
      <c r="I1464" s="81"/>
      <c r="J1464" s="81"/>
      <c r="K1464" s="81"/>
      <c r="L1464" s="81"/>
      <c r="M1464" s="81"/>
      <c r="N1464" s="81"/>
      <c r="O1464" s="81"/>
      <c r="P1464" s="81"/>
      <c r="Q1464" s="81"/>
      <c r="R1464" s="81"/>
      <c r="S1464" s="81"/>
      <c r="T1464" s="81"/>
      <c r="U1464" s="81"/>
      <c r="V1464" s="81"/>
      <c r="W1464" s="81"/>
      <c r="X1464" s="81"/>
      <c r="Y1464" s="81"/>
      <c r="Z1464" s="81"/>
      <c r="AA1464" s="81"/>
      <c r="AB1464" s="81"/>
      <c r="AC1464" s="81"/>
      <c r="AD1464" s="81"/>
      <c r="AE1464" s="81"/>
      <c r="AF1464" s="81"/>
      <c r="AG1464" s="81"/>
      <c r="AH1464" s="81"/>
      <c r="AI1464" s="81"/>
    </row>
    <row r="1465" spans="1:35" ht="15.75">
      <c r="A1465" s="81"/>
      <c r="B1465" s="81"/>
      <c r="C1465" s="81"/>
      <c r="D1465" s="81"/>
      <c r="E1465" s="81"/>
      <c r="F1465" s="81"/>
      <c r="G1465" s="81"/>
      <c r="H1465" s="81"/>
      <c r="I1465" s="81"/>
      <c r="J1465" s="81"/>
      <c r="K1465" s="81"/>
      <c r="L1465" s="81"/>
      <c r="M1465" s="81"/>
      <c r="N1465" s="81"/>
      <c r="O1465" s="81"/>
      <c r="P1465" s="81"/>
      <c r="Q1465" s="81"/>
      <c r="R1465" s="81"/>
      <c r="S1465" s="81"/>
      <c r="T1465" s="81"/>
      <c r="U1465" s="81"/>
      <c r="V1465" s="81"/>
      <c r="W1465" s="81"/>
      <c r="X1465" s="81"/>
      <c r="Y1465" s="81"/>
      <c r="Z1465" s="81"/>
      <c r="AA1465" s="81"/>
      <c r="AB1465" s="81"/>
      <c r="AC1465" s="81"/>
      <c r="AD1465" s="81"/>
      <c r="AE1465" s="81"/>
      <c r="AF1465" s="81"/>
      <c r="AG1465" s="81"/>
      <c r="AH1465" s="81"/>
      <c r="AI1465" s="81"/>
    </row>
    <row r="1466" spans="1:35" ht="15.75">
      <c r="A1466" s="81"/>
      <c r="B1466" s="81"/>
      <c r="C1466" s="81"/>
      <c r="D1466" s="81"/>
      <c r="E1466" s="81"/>
      <c r="F1466" s="81"/>
      <c r="G1466" s="81"/>
      <c r="H1466" s="81"/>
      <c r="I1466" s="81"/>
      <c r="J1466" s="81"/>
      <c r="K1466" s="81"/>
      <c r="L1466" s="81"/>
      <c r="M1466" s="81"/>
      <c r="N1466" s="81"/>
      <c r="O1466" s="81"/>
      <c r="P1466" s="81"/>
      <c r="Q1466" s="81"/>
      <c r="R1466" s="81"/>
      <c r="S1466" s="81"/>
      <c r="T1466" s="81"/>
      <c r="U1466" s="81"/>
      <c r="V1466" s="81"/>
      <c r="W1466" s="81"/>
      <c r="X1466" s="81"/>
      <c r="Y1466" s="81"/>
      <c r="Z1466" s="81"/>
      <c r="AA1466" s="81"/>
      <c r="AB1466" s="81"/>
      <c r="AC1466" s="81"/>
      <c r="AD1466" s="81"/>
      <c r="AE1466" s="81"/>
      <c r="AF1466" s="81"/>
      <c r="AG1466" s="81"/>
      <c r="AH1466" s="81"/>
      <c r="AI1466" s="81"/>
    </row>
    <row r="1467" spans="1:35" ht="15.75">
      <c r="A1467" s="81"/>
      <c r="B1467" s="81"/>
      <c r="C1467" s="81"/>
      <c r="D1467" s="81"/>
      <c r="E1467" s="81"/>
      <c r="F1467" s="81"/>
      <c r="G1467" s="81"/>
      <c r="H1467" s="81"/>
      <c r="I1467" s="81"/>
      <c r="J1467" s="81"/>
      <c r="K1467" s="81"/>
      <c r="L1467" s="81"/>
      <c r="M1467" s="81"/>
      <c r="N1467" s="81"/>
      <c r="O1467" s="81"/>
      <c r="P1467" s="81"/>
      <c r="Q1467" s="81"/>
      <c r="R1467" s="81"/>
      <c r="S1467" s="81"/>
      <c r="T1467" s="81"/>
      <c r="U1467" s="81"/>
      <c r="V1467" s="81"/>
      <c r="W1467" s="81"/>
      <c r="X1467" s="81"/>
      <c r="Y1467" s="81"/>
      <c r="Z1467" s="81"/>
      <c r="AA1467" s="81"/>
      <c r="AB1467" s="81"/>
      <c r="AC1467" s="81"/>
      <c r="AD1467" s="81"/>
      <c r="AE1467" s="81"/>
      <c r="AF1467" s="81"/>
      <c r="AG1467" s="81"/>
      <c r="AH1467" s="81"/>
      <c r="AI1467" s="81"/>
    </row>
    <row r="1468" spans="1:35" ht="15.75">
      <c r="A1468" s="81"/>
      <c r="B1468" s="81"/>
      <c r="C1468" s="81"/>
      <c r="D1468" s="81"/>
      <c r="E1468" s="81"/>
      <c r="F1468" s="81"/>
      <c r="G1468" s="81"/>
      <c r="H1468" s="81"/>
      <c r="I1468" s="81"/>
      <c r="J1468" s="81"/>
      <c r="K1468" s="81"/>
      <c r="L1468" s="81"/>
      <c r="M1468" s="81"/>
      <c r="N1468" s="81"/>
      <c r="O1468" s="81"/>
      <c r="P1468" s="81"/>
      <c r="Q1468" s="81"/>
      <c r="R1468" s="81"/>
      <c r="S1468" s="81"/>
      <c r="T1468" s="81"/>
      <c r="U1468" s="81"/>
      <c r="V1468" s="81"/>
      <c r="W1468" s="81"/>
      <c r="X1468" s="81"/>
      <c r="Y1468" s="81"/>
      <c r="Z1468" s="81"/>
      <c r="AA1468" s="81"/>
      <c r="AB1468" s="81"/>
      <c r="AC1468" s="81"/>
      <c r="AD1468" s="81"/>
      <c r="AE1468" s="81"/>
      <c r="AF1468" s="81"/>
      <c r="AG1468" s="81"/>
      <c r="AH1468" s="81"/>
      <c r="AI1468" s="81"/>
    </row>
    <row r="1469" spans="1:35" ht="15.75">
      <c r="A1469" s="81"/>
      <c r="B1469" s="81"/>
      <c r="C1469" s="81"/>
      <c r="D1469" s="81"/>
      <c r="E1469" s="81"/>
      <c r="F1469" s="81"/>
      <c r="G1469" s="81"/>
      <c r="H1469" s="81"/>
      <c r="I1469" s="81"/>
      <c r="J1469" s="81"/>
      <c r="K1469" s="81"/>
      <c r="L1469" s="81"/>
      <c r="M1469" s="81"/>
      <c r="N1469" s="81"/>
      <c r="O1469" s="81"/>
      <c r="P1469" s="81"/>
      <c r="Q1469" s="81"/>
      <c r="R1469" s="81"/>
      <c r="S1469" s="81"/>
      <c r="T1469" s="81"/>
      <c r="U1469" s="81"/>
      <c r="V1469" s="81"/>
      <c r="W1469" s="81"/>
      <c r="X1469" s="81"/>
      <c r="Y1469" s="81"/>
      <c r="Z1469" s="81"/>
      <c r="AA1469" s="81"/>
      <c r="AB1469" s="81"/>
      <c r="AC1469" s="81"/>
      <c r="AD1469" s="81"/>
      <c r="AE1469" s="81"/>
      <c r="AF1469" s="81"/>
      <c r="AG1469" s="81"/>
      <c r="AH1469" s="81"/>
      <c r="AI1469" s="81"/>
    </row>
    <row r="1470" spans="1:35" ht="15.75">
      <c r="A1470" s="81"/>
      <c r="B1470" s="81"/>
      <c r="C1470" s="81"/>
      <c r="D1470" s="81"/>
      <c r="E1470" s="81"/>
      <c r="F1470" s="81"/>
      <c r="G1470" s="81"/>
      <c r="H1470" s="81"/>
      <c r="I1470" s="81"/>
      <c r="J1470" s="81"/>
      <c r="K1470" s="81"/>
      <c r="L1470" s="81"/>
      <c r="M1470" s="81"/>
      <c r="N1470" s="81"/>
      <c r="O1470" s="81"/>
      <c r="P1470" s="81"/>
      <c r="Q1470" s="81"/>
      <c r="R1470" s="81"/>
      <c r="S1470" s="81"/>
      <c r="T1470" s="81"/>
      <c r="U1470" s="81"/>
      <c r="V1470" s="81"/>
      <c r="W1470" s="81"/>
      <c r="X1470" s="81"/>
      <c r="Y1470" s="81"/>
      <c r="Z1470" s="81"/>
      <c r="AA1470" s="81"/>
      <c r="AB1470" s="81"/>
      <c r="AC1470" s="81"/>
      <c r="AD1470" s="81"/>
      <c r="AE1470" s="81"/>
      <c r="AF1470" s="81"/>
      <c r="AG1470" s="81"/>
      <c r="AH1470" s="81"/>
      <c r="AI1470" s="81"/>
    </row>
    <row r="1471" spans="1:35" ht="15.75">
      <c r="A1471" s="81"/>
      <c r="B1471" s="81"/>
      <c r="C1471" s="81"/>
      <c r="D1471" s="81"/>
      <c r="E1471" s="81"/>
      <c r="F1471" s="81"/>
      <c r="G1471" s="81"/>
      <c r="H1471" s="81"/>
      <c r="I1471" s="81"/>
      <c r="J1471" s="81"/>
      <c r="K1471" s="81"/>
      <c r="L1471" s="81"/>
      <c r="M1471" s="81"/>
      <c r="N1471" s="81"/>
      <c r="O1471" s="81"/>
      <c r="P1471" s="81"/>
      <c r="Q1471" s="81"/>
      <c r="R1471" s="81"/>
      <c r="S1471" s="81"/>
      <c r="T1471" s="81"/>
      <c r="U1471" s="81"/>
      <c r="V1471" s="81"/>
      <c r="W1471" s="81"/>
      <c r="X1471" s="81"/>
      <c r="Y1471" s="81"/>
      <c r="Z1471" s="81"/>
      <c r="AA1471" s="81"/>
      <c r="AB1471" s="81"/>
      <c r="AC1471" s="81"/>
      <c r="AD1471" s="81"/>
      <c r="AE1471" s="81"/>
      <c r="AF1471" s="81"/>
      <c r="AG1471" s="81"/>
      <c r="AH1471" s="81"/>
      <c r="AI1471" s="81"/>
    </row>
    <row r="1472" spans="1:35" ht="15.75">
      <c r="A1472" s="81"/>
      <c r="B1472" s="81"/>
      <c r="C1472" s="81"/>
      <c r="D1472" s="81"/>
      <c r="E1472" s="81"/>
      <c r="F1472" s="81"/>
      <c r="G1472" s="81"/>
      <c r="H1472" s="81"/>
      <c r="I1472" s="81"/>
      <c r="J1472" s="81"/>
      <c r="K1472" s="81"/>
      <c r="L1472" s="81"/>
      <c r="M1472" s="81"/>
      <c r="N1472" s="81"/>
      <c r="O1472" s="81"/>
      <c r="P1472" s="81"/>
      <c r="Q1472" s="81"/>
      <c r="R1472" s="81"/>
      <c r="S1472" s="81"/>
      <c r="T1472" s="81"/>
      <c r="U1472" s="81"/>
      <c r="V1472" s="81"/>
      <c r="W1472" s="81"/>
      <c r="X1472" s="81"/>
      <c r="Y1472" s="81"/>
      <c r="Z1472" s="81"/>
      <c r="AA1472" s="81"/>
      <c r="AB1472" s="81"/>
      <c r="AC1472" s="81"/>
      <c r="AD1472" s="81"/>
      <c r="AE1472" s="81"/>
      <c r="AF1472" s="81"/>
      <c r="AG1472" s="81"/>
      <c r="AH1472" s="81"/>
      <c r="AI1472" s="81"/>
    </row>
    <row r="1473" spans="1:35" ht="15.75">
      <c r="A1473" s="81"/>
      <c r="B1473" s="81"/>
      <c r="C1473" s="81"/>
      <c r="D1473" s="81"/>
      <c r="E1473" s="81"/>
      <c r="F1473" s="81"/>
      <c r="G1473" s="81"/>
      <c r="H1473" s="81"/>
      <c r="I1473" s="81"/>
      <c r="J1473" s="81"/>
      <c r="K1473" s="81"/>
      <c r="L1473" s="81"/>
      <c r="M1473" s="81"/>
      <c r="N1473" s="81"/>
      <c r="O1473" s="81"/>
      <c r="P1473" s="81"/>
      <c r="Q1473" s="81"/>
      <c r="R1473" s="81"/>
      <c r="S1473" s="81"/>
      <c r="T1473" s="81"/>
      <c r="U1473" s="81"/>
      <c r="V1473" s="81"/>
      <c r="W1473" s="81"/>
      <c r="X1473" s="81"/>
      <c r="Y1473" s="81"/>
      <c r="Z1473" s="81"/>
      <c r="AA1473" s="81"/>
      <c r="AB1473" s="81"/>
      <c r="AC1473" s="81"/>
      <c r="AD1473" s="81"/>
      <c r="AE1473" s="81"/>
      <c r="AF1473" s="81"/>
      <c r="AG1473" s="81"/>
      <c r="AH1473" s="81"/>
      <c r="AI1473" s="81"/>
    </row>
    <row r="1474" spans="1:35" ht="15.75">
      <c r="A1474" s="81"/>
      <c r="B1474" s="81"/>
      <c r="C1474" s="81"/>
      <c r="D1474" s="81"/>
      <c r="E1474" s="81"/>
      <c r="F1474" s="81"/>
      <c r="G1474" s="81"/>
      <c r="H1474" s="81"/>
      <c r="I1474" s="81"/>
      <c r="J1474" s="81"/>
      <c r="K1474" s="81"/>
      <c r="L1474" s="81"/>
      <c r="M1474" s="81"/>
      <c r="N1474" s="81"/>
      <c r="O1474" s="81"/>
      <c r="P1474" s="81"/>
      <c r="Q1474" s="81"/>
      <c r="R1474" s="81"/>
      <c r="S1474" s="81"/>
      <c r="T1474" s="81"/>
      <c r="U1474" s="81"/>
      <c r="V1474" s="81"/>
      <c r="W1474" s="81"/>
      <c r="X1474" s="81"/>
      <c r="Y1474" s="81"/>
      <c r="Z1474" s="81"/>
      <c r="AA1474" s="81"/>
      <c r="AB1474" s="81"/>
      <c r="AC1474" s="81"/>
      <c r="AD1474" s="81"/>
      <c r="AE1474" s="81"/>
      <c r="AF1474" s="81"/>
      <c r="AG1474" s="81"/>
      <c r="AH1474" s="81"/>
      <c r="AI1474" s="81"/>
    </row>
    <row r="1475" spans="1:35" ht="15.75">
      <c r="A1475" s="81"/>
      <c r="B1475" s="81"/>
      <c r="C1475" s="81"/>
      <c r="D1475" s="81"/>
      <c r="E1475" s="81"/>
      <c r="F1475" s="81"/>
      <c r="G1475" s="81"/>
      <c r="H1475" s="81"/>
      <c r="I1475" s="81"/>
      <c r="J1475" s="81"/>
      <c r="K1475" s="81"/>
      <c r="L1475" s="81"/>
      <c r="M1475" s="81"/>
      <c r="N1475" s="81"/>
      <c r="O1475" s="81"/>
      <c r="P1475" s="81"/>
      <c r="Q1475" s="81"/>
      <c r="R1475" s="81"/>
      <c r="S1475" s="81"/>
      <c r="T1475" s="81"/>
      <c r="U1475" s="81"/>
      <c r="V1475" s="81"/>
      <c r="W1475" s="81"/>
      <c r="X1475" s="81"/>
      <c r="Y1475" s="81"/>
      <c r="Z1475" s="81"/>
      <c r="AA1475" s="81"/>
      <c r="AB1475" s="81"/>
      <c r="AC1475" s="81"/>
      <c r="AD1475" s="81"/>
      <c r="AE1475" s="81"/>
      <c r="AF1475" s="81"/>
      <c r="AG1475" s="81"/>
      <c r="AH1475" s="81"/>
      <c r="AI1475" s="81"/>
    </row>
    <row r="1476" spans="1:35" ht="15.75">
      <c r="A1476" s="81"/>
      <c r="B1476" s="81"/>
      <c r="C1476" s="81"/>
      <c r="D1476" s="81"/>
      <c r="E1476" s="81"/>
      <c r="F1476" s="81"/>
      <c r="G1476" s="81"/>
      <c r="H1476" s="81"/>
      <c r="I1476" s="81"/>
      <c r="J1476" s="81"/>
      <c r="K1476" s="81"/>
      <c r="L1476" s="81"/>
      <c r="M1476" s="81"/>
      <c r="N1476" s="81"/>
      <c r="O1476" s="81"/>
      <c r="P1476" s="81"/>
      <c r="Q1476" s="81"/>
      <c r="R1476" s="81"/>
      <c r="S1476" s="81"/>
      <c r="T1476" s="81"/>
      <c r="U1476" s="81"/>
      <c r="V1476" s="81"/>
      <c r="W1476" s="81"/>
      <c r="X1476" s="81"/>
      <c r="Y1476" s="81"/>
      <c r="Z1476" s="81"/>
      <c r="AA1476" s="81"/>
      <c r="AB1476" s="81"/>
      <c r="AC1476" s="81"/>
      <c r="AD1476" s="81"/>
      <c r="AE1476" s="81"/>
      <c r="AF1476" s="81"/>
      <c r="AG1476" s="81"/>
      <c r="AH1476" s="81"/>
      <c r="AI1476" s="81"/>
    </row>
    <row r="1477" spans="1:35" ht="15.75">
      <c r="A1477" s="81"/>
      <c r="B1477" s="81"/>
      <c r="C1477" s="81"/>
      <c r="D1477" s="81"/>
      <c r="E1477" s="81"/>
      <c r="F1477" s="81"/>
      <c r="G1477" s="81"/>
      <c r="H1477" s="81"/>
      <c r="I1477" s="81"/>
      <c r="J1477" s="81"/>
      <c r="K1477" s="81"/>
      <c r="L1477" s="81"/>
      <c r="M1477" s="81"/>
      <c r="N1477" s="81"/>
      <c r="O1477" s="81"/>
      <c r="P1477" s="81"/>
      <c r="Q1477" s="81"/>
      <c r="R1477" s="81"/>
      <c r="S1477" s="81"/>
      <c r="T1477" s="81"/>
      <c r="U1477" s="81"/>
      <c r="V1477" s="81"/>
      <c r="W1477" s="81"/>
      <c r="X1477" s="81"/>
      <c r="Y1477" s="81"/>
      <c r="Z1477" s="81"/>
      <c r="AA1477" s="81"/>
      <c r="AB1477" s="81"/>
      <c r="AC1477" s="81"/>
      <c r="AD1477" s="81"/>
      <c r="AE1477" s="81"/>
      <c r="AF1477" s="81"/>
      <c r="AG1477" s="81"/>
      <c r="AH1477" s="81"/>
      <c r="AI1477" s="81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N28"/>
  <sheetViews>
    <sheetView zoomScale="75" zoomScaleNormal="75" workbookViewId="0">
      <selection activeCell="H20" sqref="H20"/>
    </sheetView>
  </sheetViews>
  <sheetFormatPr defaultRowHeight="15"/>
  <cols>
    <col min="1" max="1" width="38.85546875" style="1" customWidth="1"/>
    <col min="2" max="2" width="13.28515625" style="1" hidden="1" customWidth="1"/>
    <col min="3" max="3" width="15.42578125" style="1" hidden="1" customWidth="1"/>
    <col min="4" max="4" width="23" style="1" customWidth="1"/>
    <col min="5" max="5" width="21.5703125" style="1" customWidth="1"/>
    <col min="6" max="6" width="24.5703125" style="1" customWidth="1"/>
    <col min="7" max="7" width="13.42578125" style="1" customWidth="1"/>
    <col min="8" max="8" width="13.5703125" style="1" customWidth="1"/>
    <col min="9" max="9" width="10.28515625" style="1" customWidth="1"/>
    <col min="10" max="10" width="10.5703125" style="1" bestFit="1" customWidth="1"/>
    <col min="11" max="16384" width="9.140625" style="1"/>
  </cols>
  <sheetData>
    <row r="1" spans="1:14" ht="39" customHeight="1">
      <c r="A1" s="117" t="s">
        <v>81</v>
      </c>
      <c r="B1" s="117"/>
      <c r="C1" s="117"/>
      <c r="D1" s="117"/>
      <c r="E1" s="117"/>
      <c r="F1" s="117"/>
      <c r="G1" s="90"/>
      <c r="H1" s="90"/>
    </row>
    <row r="2" spans="1:14" s="94" customFormat="1" ht="75">
      <c r="A2" s="91"/>
      <c r="B2" s="92" t="s">
        <v>63</v>
      </c>
      <c r="C2" s="92" t="s">
        <v>64</v>
      </c>
      <c r="D2" s="93" t="s">
        <v>76</v>
      </c>
      <c r="E2" s="93" t="s">
        <v>82</v>
      </c>
      <c r="F2" s="93" t="s">
        <v>83</v>
      </c>
    </row>
    <row r="3" spans="1:14">
      <c r="A3" s="67" t="s">
        <v>65</v>
      </c>
      <c r="B3" s="67"/>
      <c r="C3" s="67">
        <v>3982</v>
      </c>
      <c r="D3" s="67">
        <v>6.7009999999999996</v>
      </c>
      <c r="E3" s="95"/>
      <c r="F3" s="2">
        <v>3148.11</v>
      </c>
      <c r="G3" s="96"/>
      <c r="H3" s="96"/>
      <c r="I3" s="96"/>
      <c r="J3" s="96"/>
      <c r="K3" s="96"/>
      <c r="L3" s="96"/>
      <c r="M3" s="96"/>
      <c r="N3" s="96"/>
    </row>
    <row r="4" spans="1:14" ht="26.25">
      <c r="A4" s="67" t="s">
        <v>66</v>
      </c>
      <c r="B4" s="67"/>
      <c r="C4" s="67">
        <v>3535</v>
      </c>
      <c r="D4" s="67">
        <v>1.246</v>
      </c>
      <c r="E4" s="95"/>
      <c r="F4" s="2">
        <v>585.4</v>
      </c>
      <c r="G4" s="97"/>
      <c r="H4" s="98"/>
      <c r="I4" s="96"/>
      <c r="J4" s="98"/>
      <c r="K4" s="96"/>
      <c r="L4" s="96"/>
      <c r="M4" s="96"/>
      <c r="N4" s="96"/>
    </row>
    <row r="5" spans="1:14" ht="26.25">
      <c r="A5" s="67" t="s">
        <v>67</v>
      </c>
      <c r="B5" s="67"/>
      <c r="C5" s="67">
        <v>4219</v>
      </c>
      <c r="D5" s="67">
        <v>1.2669999999999999</v>
      </c>
      <c r="E5" s="95"/>
      <c r="F5" s="2">
        <v>595.20000000000005</v>
      </c>
      <c r="G5" s="97"/>
      <c r="H5" s="98"/>
      <c r="I5" s="96"/>
      <c r="J5" s="98"/>
      <c r="K5" s="96"/>
      <c r="L5" s="96"/>
      <c r="M5" s="96"/>
      <c r="N5" s="96"/>
    </row>
    <row r="6" spans="1:14" ht="26.25">
      <c r="A6" s="67" t="s">
        <v>68</v>
      </c>
      <c r="B6" s="67"/>
      <c r="C6" s="67">
        <v>1831</v>
      </c>
      <c r="D6" s="67">
        <v>1.395</v>
      </c>
      <c r="E6" s="95"/>
      <c r="F6" s="2">
        <v>655.4</v>
      </c>
      <c r="G6" s="97"/>
      <c r="H6" s="98"/>
      <c r="I6" s="96"/>
      <c r="J6" s="98"/>
      <c r="K6" s="96"/>
      <c r="L6" s="96"/>
      <c r="M6" s="96"/>
      <c r="N6" s="96"/>
    </row>
    <row r="7" spans="1:14" ht="26.25">
      <c r="A7" s="67" t="s">
        <v>69</v>
      </c>
      <c r="B7" s="67"/>
      <c r="C7" s="67">
        <v>3214</v>
      </c>
      <c r="D7" s="67">
        <v>3.169</v>
      </c>
      <c r="E7" s="95"/>
      <c r="F7" s="2">
        <v>1488.8</v>
      </c>
      <c r="G7" s="97"/>
      <c r="H7" s="98"/>
      <c r="I7" s="96"/>
      <c r="J7" s="98"/>
      <c r="K7" s="96"/>
      <c r="L7" s="96"/>
      <c r="M7" s="96"/>
      <c r="N7" s="96"/>
    </row>
    <row r="8" spans="1:14" s="101" customFormat="1" ht="26.25">
      <c r="A8" s="67" t="s">
        <v>70</v>
      </c>
      <c r="B8" s="95">
        <v>16511</v>
      </c>
      <c r="C8" s="95">
        <f>SUM(C3:C7)</f>
        <v>16781</v>
      </c>
      <c r="D8" s="74">
        <v>2.371</v>
      </c>
      <c r="E8" s="99"/>
      <c r="F8" s="2">
        <v>1113.845</v>
      </c>
      <c r="G8" s="97"/>
      <c r="H8" s="98"/>
      <c r="I8" s="100"/>
      <c r="J8" s="98"/>
      <c r="K8" s="100"/>
      <c r="L8" s="100"/>
      <c r="M8" s="100"/>
      <c r="N8" s="100"/>
    </row>
    <row r="9" spans="1:14" s="101" customFormat="1" ht="14.25">
      <c r="A9" s="67"/>
      <c r="B9" s="95">
        <v>8765</v>
      </c>
      <c r="C9" s="95"/>
      <c r="D9" s="95"/>
      <c r="E9" s="99"/>
      <c r="F9" s="102"/>
      <c r="G9" s="100"/>
      <c r="H9" s="100"/>
      <c r="I9" s="100"/>
      <c r="J9" s="100"/>
      <c r="K9" s="100"/>
      <c r="L9" s="100"/>
      <c r="M9" s="100"/>
      <c r="N9" s="100"/>
    </row>
    <row r="10" spans="1:14" s="101" customFormat="1" ht="12.75">
      <c r="A10" s="95" t="s">
        <v>71</v>
      </c>
      <c r="B10" s="95">
        <f>SUM(B8:B9)</f>
        <v>25276</v>
      </c>
      <c r="C10" s="95"/>
      <c r="D10" s="95">
        <f>D8+D7+D6+D5+D4+D3</f>
        <v>16.149000000000001</v>
      </c>
      <c r="E10" s="103">
        <v>7590</v>
      </c>
      <c r="F10" s="103">
        <f>F3+F4+F5+F6+F7+F8</f>
        <v>7586.7550000000001</v>
      </c>
      <c r="G10" s="104"/>
      <c r="H10" s="104"/>
    </row>
    <row r="11" spans="1:14" ht="24" customHeight="1"/>
    <row r="12" spans="1:14" ht="24" customHeight="1"/>
    <row r="13" spans="1:14" ht="54" customHeight="1">
      <c r="A13" s="118"/>
      <c r="B13" s="119"/>
      <c r="C13" s="119"/>
      <c r="D13" s="119"/>
      <c r="E13" s="119"/>
      <c r="F13" s="119"/>
      <c r="J13" s="105"/>
    </row>
    <row r="14" spans="1:14" ht="24" customHeight="1"/>
    <row r="15" spans="1:14" ht="24" customHeight="1"/>
    <row r="16" spans="1:14" ht="24" customHeight="1">
      <c r="F16" s="4"/>
      <c r="G16" s="83"/>
      <c r="I16" s="4"/>
    </row>
    <row r="17" spans="7:9" ht="24" customHeight="1">
      <c r="G17" s="83"/>
      <c r="I17" s="4"/>
    </row>
    <row r="18" spans="7:9" ht="24" customHeight="1">
      <c r="G18" s="83"/>
      <c r="I18" s="4"/>
    </row>
    <row r="19" spans="7:9" ht="24" customHeight="1">
      <c r="G19" s="83"/>
      <c r="I19" s="4"/>
    </row>
    <row r="20" spans="7:9" ht="24" customHeight="1">
      <c r="G20" s="83"/>
      <c r="I20" s="4"/>
    </row>
    <row r="21" spans="7:9" ht="24" customHeight="1">
      <c r="G21" s="83"/>
      <c r="I21" s="4"/>
    </row>
    <row r="22" spans="7:9" ht="24" customHeight="1">
      <c r="I22" s="4"/>
    </row>
    <row r="23" spans="7:9" ht="24" customHeight="1">
      <c r="G23" s="83"/>
      <c r="I23" s="4"/>
    </row>
    <row r="24" spans="7:9" ht="24" customHeight="1"/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2022-11-03T06:12:42Z</cp:lastPrinted>
  <dcterms:created xsi:type="dcterms:W3CDTF">2011-06-06T14:53:40Z</dcterms:created>
  <dcterms:modified xsi:type="dcterms:W3CDTF">2022-11-03T06:13:28Z</dcterms:modified>
</cp:coreProperties>
</file>