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" sheetId="1" state="visible" r:id="rId2"/>
  </sheets>
  <definedNames>
    <definedName function="false" hidden="false" localSheetId="0" name="_xlnm.Print_Area" vbProcedure="false">П!$A$1:$O$65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<sst xmlns="http://schemas.openxmlformats.org/spreadsheetml/2006/main" count="165" uniqueCount="120">
  <si>
    <t xml:space="preserve">Утверждаю</t>
  </si>
  <si>
    <t xml:space="preserve">Заместитель Главы администрации-</t>
  </si>
  <si>
    <t xml:space="preserve">начальник управления ТЭР, ЖКХ</t>
  </si>
  <si>
    <t xml:space="preserve">муниципального образования </t>
  </si>
  <si>
    <t xml:space="preserve">«Тереньгульский район»</t>
  </si>
  <si>
    <t xml:space="preserve">_________С.С.Корытин </t>
  </si>
  <si>
    <t xml:space="preserve">_______ апреля 2025 г.</t>
  </si>
  <si>
    <t xml:space="preserve">План мероприятий по подготовке жилищно-коммунального хозяйства</t>
  </si>
  <si>
    <t xml:space="preserve">муниципального образования "Тереньгульский район" к отопительному сезону 2025-2026 гг.</t>
  </si>
  <si>
    <t xml:space="preserve">№ п.п.</t>
  </si>
  <si>
    <t xml:space="preserve">Наименование поазателей</t>
  </si>
  <si>
    <t xml:space="preserve">единица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</si>
  <si>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</si>
  <si>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</si>
  <si>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</si>
  <si>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</si>
  <si>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</si>
  <si>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Всего</t>
  </si>
  <si>
    <t xml:space="preserve">измерения</t>
  </si>
  <si>
    <t xml:space="preserve">ед.</t>
  </si>
  <si>
    <t xml:space="preserve">тыс.руб.</t>
  </si>
  <si>
    <t xml:space="preserve">Ремонт котельных</t>
  </si>
  <si>
    <t xml:space="preserve">1.1.</t>
  </si>
  <si>
    <t xml:space="preserve">Ремонт котлов </t>
  </si>
  <si>
    <t xml:space="preserve">1.2.</t>
  </si>
  <si>
    <t xml:space="preserve">Ремонт вспомогательного оборудования</t>
  </si>
  <si>
    <t xml:space="preserve">1.3.</t>
  </si>
  <si>
    <t xml:space="preserve">Замена котлов</t>
  </si>
  <si>
    <t xml:space="preserve">1.4.</t>
  </si>
  <si>
    <t xml:space="preserve">Ремонт ведомственных котельных</t>
  </si>
  <si>
    <t xml:space="preserve">Итого</t>
  </si>
  <si>
    <t xml:space="preserve">Ремонт наружных инженерных сетей</t>
  </si>
  <si>
    <t xml:space="preserve">2.1.</t>
  </si>
  <si>
    <t xml:space="preserve">Ремонт тепловых сетей</t>
  </si>
  <si>
    <t xml:space="preserve">м.п.</t>
  </si>
  <si>
    <t xml:space="preserve">2.2.</t>
  </si>
  <si>
    <t xml:space="preserve">Ремонт линий электропередач</t>
  </si>
  <si>
    <t xml:space="preserve">2.3.</t>
  </si>
  <si>
    <t xml:space="preserve">Ремонт ТП</t>
  </si>
  <si>
    <t xml:space="preserve">2.4.</t>
  </si>
  <si>
    <t xml:space="preserve">Ремонт системы водоснабжения, водозаборов</t>
  </si>
  <si>
    <t xml:space="preserve">2.4.1</t>
  </si>
  <si>
    <t xml:space="preserve">Замена башни Рожновского</t>
  </si>
  <si>
    <t xml:space="preserve">2.5.</t>
  </si>
  <si>
    <t xml:space="preserve">Ремонт системы канализации</t>
  </si>
  <si>
    <t xml:space="preserve">Подготовка жилищного фонда</t>
  </si>
  <si>
    <t xml:space="preserve">3.1.</t>
  </si>
  <si>
    <t xml:space="preserve">Промывка ЦО</t>
  </si>
  <si>
    <t xml:space="preserve">дом</t>
  </si>
  <si>
    <t xml:space="preserve">88.0</t>
  </si>
  <si>
    <t xml:space="preserve">84.0</t>
  </si>
  <si>
    <t xml:space="preserve">3.2.</t>
  </si>
  <si>
    <t xml:space="preserve">Ремонт системы ЦО</t>
  </si>
  <si>
    <t xml:space="preserve">3.3.</t>
  </si>
  <si>
    <t xml:space="preserve">Опрессовка системы ЦО</t>
  </si>
  <si>
    <t xml:space="preserve">3.4.</t>
  </si>
  <si>
    <t xml:space="preserve">Ремонт узлов управления</t>
  </si>
  <si>
    <t xml:space="preserve">3.5.</t>
  </si>
  <si>
    <t xml:space="preserve">Ремонт систем ХВС,ГВС, канализации</t>
  </si>
  <si>
    <t xml:space="preserve">20.8 м.п</t>
  </si>
  <si>
    <t xml:space="preserve">41.6 м.п</t>
  </si>
  <si>
    <t xml:space="preserve">31.6</t>
  </si>
  <si>
    <t xml:space="preserve">125 м.п</t>
  </si>
  <si>
    <t xml:space="preserve">95.0</t>
  </si>
  <si>
    <t xml:space="preserve">3.6.</t>
  </si>
  <si>
    <t xml:space="preserve">Изоляция трубопроводов ЦО</t>
  </si>
  <si>
    <t xml:space="preserve">3.7.</t>
  </si>
  <si>
    <t xml:space="preserve">Ремонт электрощитовых</t>
  </si>
  <si>
    <t xml:space="preserve">32.6</t>
  </si>
  <si>
    <t xml:space="preserve">3.8.</t>
  </si>
  <si>
    <t xml:space="preserve">Ремонт электропроводки</t>
  </si>
  <si>
    <t xml:space="preserve">3.9.</t>
  </si>
  <si>
    <t xml:space="preserve">Ремонт кровли</t>
  </si>
  <si>
    <t xml:space="preserve">кв.м</t>
  </si>
  <si>
    <t xml:space="preserve">3.10.</t>
  </si>
  <si>
    <t xml:space="preserve">Ремонт м/п кровли</t>
  </si>
  <si>
    <t xml:space="preserve">3.11.</t>
  </si>
  <si>
    <t xml:space="preserve">Ремонт фасада</t>
  </si>
  <si>
    <t xml:space="preserve">3.12.</t>
  </si>
  <si>
    <t xml:space="preserve">Ремонт входных дверей</t>
  </si>
  <si>
    <t xml:space="preserve">3.13.</t>
  </si>
  <si>
    <t xml:space="preserve">Ремонт отмостки</t>
  </si>
  <si>
    <t xml:space="preserve">3.14.</t>
  </si>
  <si>
    <t xml:space="preserve">Ремонт (проверка) ДВК</t>
  </si>
  <si>
    <t xml:space="preserve">3.15.</t>
  </si>
  <si>
    <t xml:space="preserve">Паспорт готовности</t>
  </si>
  <si>
    <t xml:space="preserve">3.16.</t>
  </si>
  <si>
    <t xml:space="preserve">Ремонт дворовых санузлов (подъездов)</t>
  </si>
  <si>
    <t xml:space="preserve">3.17.</t>
  </si>
  <si>
    <t xml:space="preserve">Установка (замена) приборов учёта в бюджетных учреждениях </t>
  </si>
  <si>
    <t xml:space="preserve">3.18.</t>
  </si>
  <si>
    <t xml:space="preserve">Установка общедомовых приборов учёта в МКЖД</t>
  </si>
  <si>
    <t xml:space="preserve">3.19.</t>
  </si>
  <si>
    <t xml:space="preserve">Приобретение резервных источников электроснабжения</t>
  </si>
  <si>
    <t xml:space="preserve">Создание запасов топлива</t>
  </si>
  <si>
    <t xml:space="preserve">4.1.</t>
  </si>
  <si>
    <t xml:space="preserve">Мазут</t>
  </si>
  <si>
    <t xml:space="preserve">4.2.</t>
  </si>
  <si>
    <t xml:space="preserve">Уголь</t>
  </si>
  <si>
    <t xml:space="preserve">4.3.</t>
  </si>
  <si>
    <t xml:space="preserve">Дрова</t>
  </si>
  <si>
    <t xml:space="preserve">куб.м.</t>
  </si>
  <si>
    <t xml:space="preserve">4.4.</t>
  </si>
  <si>
    <t xml:space="preserve">Печное топливо</t>
  </si>
  <si>
    <t xml:space="preserve">Благоустройство</t>
  </si>
  <si>
    <t xml:space="preserve">5.1.</t>
  </si>
  <si>
    <t xml:space="preserve">Уборочная техника</t>
  </si>
  <si>
    <t xml:space="preserve">5.2.</t>
  </si>
  <si>
    <t xml:space="preserve">Заготовка пескосоляной смеси</t>
  </si>
  <si>
    <t xml:space="preserve">тонн</t>
  </si>
  <si>
    <t xml:space="preserve">Создание запасов МТР</t>
  </si>
  <si>
    <t xml:space="preserve">6.1.</t>
  </si>
  <si>
    <t xml:space="preserve">Запасы МТР по водоснабжению</t>
  </si>
  <si>
    <t xml:space="preserve">6.2.</t>
  </si>
  <si>
    <t xml:space="preserve">Запасы МТР по теплоснабжению</t>
  </si>
  <si>
    <t xml:space="preserve">6.3.</t>
  </si>
  <si>
    <t xml:space="preserve">Запасы МТР по электроснабжению</t>
  </si>
  <si>
    <t xml:space="preserve">Прочие виды работ</t>
  </si>
  <si>
    <t xml:space="preserve">Всего по муниципальному образованию</t>
  </si>
  <si>
    <t xml:space="preserve">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</si>
</sst>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"/>
    <numFmt numFmtId="166" formatCode="0"/>
    <numFmt numFmtId="167" formatCode="@"/>
    <numFmt numFmtId="168" formatCode="mmm/yy"/>
    <numFmt numFmtId="169" formatCode="dd/mmm"/>
    <numFmt numFmtId="170" formatCode="0.000"/>
    <numFmt numFmtId="171" formatCode="0.00"/>
  </numFmts>
  <fonts count="7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PT Astra Serif"/>
      <family val="1"/>
      <charset val="204"/>
    </font>
    <font>
      <b val="true"/>
      <sz val="14"/>
      <name val="PT Astra Serif"/>
      <family val="1"/>
      <charset val="204"/>
    </font>
    <font>
      <b val="true"/>
      <i val="true"/>
      <sz val="14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FF"/>
    <pageSetUpPr fitToPage="false"/>
  </sheetPr>
  <dimension ref="A1:P69"/>
  <sheetViews>
    <sheetView showFormulas="false" showGridLines="true" showRowColHeaders="true" showZeros="true" rightToLeft="false" tabSelected="true" showOutlineSymbols="true" defaultGridColor="true" view="normal" topLeftCell="F1" colorId="64" zoomScale="80" zoomScaleNormal="80" zoomScalePageLayoutView="100" workbookViewId="0">
      <selection pane="topLeft" activeCell="Q7" activeCellId="0" sqref="Q7"/>
    </sheetView>
  </sheetViews>
  <sheetFormatPr defaultColWidth="9.15625" defaultRowHeight="18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2" width="48.15"/>
    <col collapsed="false" customWidth="true" hidden="false" outlineLevel="0" max="3" min="3" style="3" width="14.57"/>
    <col collapsed="false" customWidth="true" hidden="false" outlineLevel="0" max="4" min="4" style="4" width="13.01"/>
    <col collapsed="false" customWidth="true" hidden="false" outlineLevel="0" max="5" min="5" style="4" width="12.42"/>
    <col collapsed="false" customWidth="true" hidden="false" outlineLevel="0" max="6" min="6" style="4" width="13.14"/>
    <col collapsed="false" customWidth="true" hidden="false" outlineLevel="0" max="7" min="7" style="4" width="13.43"/>
    <col collapsed="false" customWidth="true" hidden="false" outlineLevel="0" max="8" min="8" style="4" width="12.29"/>
    <col collapsed="false" customWidth="true" hidden="false" outlineLevel="0" max="9" min="9" style="4" width="12.71"/>
    <col collapsed="false" customWidth="true" hidden="false" outlineLevel="0" max="10" min="10" style="4" width="12.57"/>
    <col collapsed="false" customWidth="true" hidden="false" outlineLevel="0" max="11" min="11" style="4" width="13.43"/>
    <col collapsed="false" customWidth="true" hidden="false" outlineLevel="0" max="13" min="12" style="4" width="12.71"/>
    <col collapsed="false" customWidth="true" hidden="false" outlineLevel="0" max="14" min="14" style="4" width="14.86"/>
    <col collapsed="false" customWidth="true" hidden="false" outlineLevel="0" max="15" min="15" style="4" width="17.86"/>
    <col collapsed="false" customWidth="false" hidden="false" outlineLevel="0" max="1024" min="16" style="4" width="9.14"/>
  </cols>
  <sheetData>
    <row r="1" customFormat="false" ht="17.35" hidden="false" customHeight="false" outlineLevel="0" collapsed="false">
      <c r="M1" s="5" t="s">
        <v>0</v>
      </c>
      <c r="N1" s="6"/>
      <c r="O1" s="6"/>
      <c r="P1" s="6"/>
    </row>
    <row r="2" customFormat="false" ht="17.35" hidden="false" customHeight="false" outlineLevel="0" collapsed="false">
      <c r="M2" s="6" t="s">
        <v>1</v>
      </c>
      <c r="N2" s="6"/>
      <c r="O2" s="6"/>
      <c r="P2" s="6"/>
    </row>
    <row r="3" customFormat="false" ht="18.75" hidden="false" customHeight="false" outlineLevel="0" collapsed="false">
      <c r="M3" s="6" t="s">
        <v>2</v>
      </c>
      <c r="N3" s="6"/>
      <c r="O3" s="6"/>
      <c r="P3" s="6"/>
    </row>
    <row r="4" customFormat="false" ht="17.35" hidden="false" customHeight="false" outlineLevel="0" collapsed="false">
      <c r="M4" s="6" t="s">
        <v>3</v>
      </c>
      <c r="N4" s="7"/>
      <c r="O4" s="6"/>
      <c r="P4" s="6"/>
    </row>
    <row r="5" customFormat="false" ht="11.25" hidden="false" customHeight="true" outlineLevel="0" collapsed="false">
      <c r="M5" s="6" t="s">
        <v>4</v>
      </c>
      <c r="N5" s="6"/>
      <c r="O5" s="6"/>
      <c r="P5" s="6"/>
    </row>
    <row r="6" customFormat="false" ht="24.75" hidden="false" customHeight="true" outlineLevel="0" collapsed="false">
      <c r="M6" s="4" t="s">
        <v>5</v>
      </c>
      <c r="N6" s="0"/>
    </row>
    <row r="7" customFormat="false" ht="12" hidden="false" customHeight="true" outlineLevel="0" collapsed="false">
      <c r="M7" s="4" t="s">
        <v>6</v>
      </c>
    </row>
    <row r="8" customFormat="false" ht="15.75" hidden="false" customHeight="true" outlineLevel="0" collapsed="false">
      <c r="A8" s="8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customFormat="false" ht="18.75" hidden="false" customHeight="false" outlineLevel="0" collapsed="false">
      <c r="A9" s="8" t="s">
        <v>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customFormat="false" ht="9.75" hidden="false" customHeight="true" outlineLevel="0" collapsed="false"/>
    <row r="11" customFormat="false" ht="18.75" hidden="false" customHeight="true" outlineLevel="0" collapsed="false">
      <c r="A11" s="9" t="s">
        <v>9</v>
      </c>
      <c r="B11" s="9" t="s">
        <v>10</v>
      </c>
      <c r="C11" s="10" t="s">
        <v>11</v>
      </c>
      <c r="D11" s="11" t="s">
        <v>12</v>
      </c>
      <c r="E11" s="11"/>
      <c r="F11" s="11" t="s">
        <v>13</v>
      </c>
      <c r="G11" s="11"/>
      <c r="H11" s="11" t="s">
        <v>14</v>
      </c>
      <c r="I11" s="11"/>
      <c r="J11" s="11" t="s">
        <v>15</v>
      </c>
      <c r="K11" s="11"/>
      <c r="L11" s="11" t="s">
        <v>16</v>
      </c>
      <c r="M11" s="11"/>
      <c r="N11" s="11" t="s">
        <v>17</v>
      </c>
      <c r="O11" s="11"/>
    </row>
    <row r="12" customFormat="false" ht="18.75" hidden="false" customHeight="false" outlineLevel="0" collapsed="false">
      <c r="A12" s="9"/>
      <c r="B12" s="9"/>
      <c r="C12" s="12" t="s">
        <v>18</v>
      </c>
      <c r="D12" s="11" t="s">
        <v>19</v>
      </c>
      <c r="E12" s="11" t="s">
        <v>20</v>
      </c>
      <c r="F12" s="11" t="s">
        <v>19</v>
      </c>
      <c r="G12" s="11" t="s">
        <v>20</v>
      </c>
      <c r="H12" s="11" t="s">
        <v>19</v>
      </c>
      <c r="I12" s="11" t="s">
        <v>20</v>
      </c>
      <c r="J12" s="11" t="s">
        <v>19</v>
      </c>
      <c r="K12" s="11" t="s">
        <v>20</v>
      </c>
      <c r="L12" s="11" t="s">
        <v>19</v>
      </c>
      <c r="M12" s="11" t="s">
        <v>20</v>
      </c>
      <c r="N12" s="11" t="s">
        <v>19</v>
      </c>
      <c r="O12" s="11" t="s">
        <v>20</v>
      </c>
    </row>
    <row r="13" customFormat="false" ht="18.75" hidden="false" customHeight="false" outlineLevel="0" collapsed="false">
      <c r="A13" s="13" t="n">
        <v>1</v>
      </c>
      <c r="B13" s="9" t="n">
        <v>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customFormat="false" ht="19.5" hidden="false" customHeight="false" outlineLevel="0" collapsed="false">
      <c r="A14" s="14" t="n">
        <v>1</v>
      </c>
      <c r="B14" s="15" t="s">
        <v>21</v>
      </c>
      <c r="C14" s="14"/>
      <c r="D14" s="14"/>
      <c r="E14" s="16"/>
      <c r="F14" s="14"/>
      <c r="G14" s="16"/>
      <c r="H14" s="14"/>
      <c r="I14" s="16"/>
      <c r="J14" s="14"/>
      <c r="K14" s="16"/>
      <c r="L14" s="14"/>
      <c r="M14" s="16"/>
      <c r="N14" s="14"/>
      <c r="O14" s="16"/>
    </row>
    <row r="15" customFormat="false" ht="18.75" hidden="false" customHeight="false" outlineLevel="0" collapsed="false">
      <c r="A15" s="13" t="s">
        <v>22</v>
      </c>
      <c r="B15" s="17" t="s">
        <v>23</v>
      </c>
      <c r="C15" s="13" t="s">
        <v>19</v>
      </c>
      <c r="D15" s="18" t="n">
        <v>1</v>
      </c>
      <c r="E15" s="18" t="n">
        <v>15</v>
      </c>
      <c r="F15" s="18"/>
      <c r="G15" s="18"/>
      <c r="H15" s="18"/>
      <c r="I15" s="18"/>
      <c r="J15" s="18"/>
      <c r="K15" s="18"/>
      <c r="L15" s="13"/>
      <c r="M15" s="19"/>
      <c r="N15" s="18" t="n">
        <v>125</v>
      </c>
      <c r="O15" s="19" t="n">
        <v>15</v>
      </c>
    </row>
    <row r="16" customFormat="false" ht="37.5" hidden="false" customHeight="false" outlineLevel="0" collapsed="false">
      <c r="A16" s="13" t="s">
        <v>24</v>
      </c>
      <c r="B16" s="17" t="s">
        <v>25</v>
      </c>
      <c r="C16" s="13" t="s">
        <v>19</v>
      </c>
      <c r="D16" s="18"/>
      <c r="E16" s="18"/>
      <c r="F16" s="18" t="n">
        <v>30</v>
      </c>
      <c r="G16" s="18" t="n">
        <v>40</v>
      </c>
      <c r="H16" s="18" t="n">
        <v>15</v>
      </c>
      <c r="I16" s="18" t="n">
        <v>30</v>
      </c>
      <c r="J16" s="18" t="n">
        <v>30</v>
      </c>
      <c r="K16" s="18" t="n">
        <v>40</v>
      </c>
      <c r="L16" s="13"/>
      <c r="M16" s="19"/>
      <c r="N16" s="18" t="n">
        <v>75</v>
      </c>
      <c r="O16" s="19" t="n">
        <v>110</v>
      </c>
    </row>
    <row r="17" customFormat="false" ht="18.75" hidden="false" customHeight="false" outlineLevel="0" collapsed="false">
      <c r="A17" s="13" t="s">
        <v>26</v>
      </c>
      <c r="B17" s="17" t="s">
        <v>27</v>
      </c>
      <c r="C17" s="13" t="s">
        <v>19</v>
      </c>
      <c r="D17" s="18"/>
      <c r="E17" s="18"/>
      <c r="F17" s="18"/>
      <c r="G17" s="18"/>
      <c r="H17" s="18"/>
      <c r="I17" s="18"/>
      <c r="J17" s="18"/>
      <c r="K17" s="18"/>
      <c r="L17" s="13"/>
      <c r="M17" s="19"/>
      <c r="N17" s="18"/>
      <c r="O17" s="19"/>
    </row>
    <row r="18" customFormat="false" ht="18.75" hidden="false" customHeight="false" outlineLevel="0" collapsed="false">
      <c r="A18" s="13" t="s">
        <v>28</v>
      </c>
      <c r="B18" s="17" t="s">
        <v>29</v>
      </c>
      <c r="C18" s="13" t="s">
        <v>19</v>
      </c>
      <c r="D18" s="13"/>
      <c r="E18" s="19"/>
      <c r="F18" s="13"/>
      <c r="G18" s="19"/>
      <c r="H18" s="18" t="n">
        <v>1</v>
      </c>
      <c r="I18" s="18" t="n">
        <v>30</v>
      </c>
      <c r="J18" s="18" t="n">
        <v>2</v>
      </c>
      <c r="K18" s="18" t="n">
        <v>10</v>
      </c>
      <c r="L18" s="13"/>
      <c r="M18" s="19"/>
      <c r="N18" s="18" t="n">
        <v>3</v>
      </c>
      <c r="O18" s="19" t="n">
        <v>40</v>
      </c>
    </row>
    <row r="19" customFormat="false" ht="18.75" hidden="false" customHeight="false" outlineLevel="0" collapsed="false">
      <c r="A19" s="20"/>
      <c r="B19" s="21" t="s">
        <v>30</v>
      </c>
      <c r="C19" s="20"/>
      <c r="D19" s="13"/>
      <c r="E19" s="22" t="n">
        <f aca="false">SUM(E15:E18)</f>
        <v>15</v>
      </c>
      <c r="F19" s="22"/>
      <c r="G19" s="22" t="n">
        <f aca="false">SUM(G15:G18)</f>
        <v>40</v>
      </c>
      <c r="H19" s="22"/>
      <c r="I19" s="22" t="n">
        <f aca="false">SUM(I15:I18)</f>
        <v>60</v>
      </c>
      <c r="J19" s="22"/>
      <c r="K19" s="22" t="n">
        <f aca="false">SUM(K15:K18)</f>
        <v>50</v>
      </c>
      <c r="L19" s="22"/>
      <c r="M19" s="22"/>
      <c r="N19" s="22"/>
      <c r="O19" s="22" t="n">
        <f aca="false">SUM(O15:O18)</f>
        <v>165</v>
      </c>
    </row>
    <row r="20" customFormat="false" ht="23.25" hidden="false" customHeight="true" outlineLevel="0" collapsed="false">
      <c r="A20" s="14" t="n">
        <v>2</v>
      </c>
      <c r="B20" s="15" t="s">
        <v>31</v>
      </c>
      <c r="C20" s="14"/>
      <c r="D20" s="13"/>
      <c r="E20" s="16"/>
      <c r="F20" s="14"/>
      <c r="G20" s="16"/>
      <c r="H20" s="14"/>
      <c r="I20" s="16"/>
      <c r="J20" s="14"/>
      <c r="K20" s="16"/>
      <c r="L20" s="14"/>
      <c r="M20" s="16"/>
      <c r="N20" s="14"/>
      <c r="O20" s="16"/>
    </row>
    <row r="21" customFormat="false" ht="18.75" hidden="false" customHeight="false" outlineLevel="0" collapsed="false">
      <c r="A21" s="13" t="s">
        <v>32</v>
      </c>
      <c r="B21" s="17" t="s">
        <v>33</v>
      </c>
      <c r="C21" s="13" t="s">
        <v>34</v>
      </c>
      <c r="D21" s="13"/>
      <c r="E21" s="13"/>
      <c r="F21" s="18"/>
      <c r="G21" s="13"/>
      <c r="H21" s="18" t="n">
        <v>40</v>
      </c>
      <c r="I21" s="13" t="n">
        <v>120</v>
      </c>
      <c r="J21" s="13"/>
      <c r="K21" s="13"/>
      <c r="L21" s="13"/>
      <c r="M21" s="19"/>
      <c r="N21" s="18" t="n">
        <v>40</v>
      </c>
      <c r="O21" s="19" t="n">
        <v>120</v>
      </c>
    </row>
    <row r="22" customFormat="false" ht="22.5" hidden="false" customHeight="true" outlineLevel="0" collapsed="false">
      <c r="A22" s="13" t="s">
        <v>35</v>
      </c>
      <c r="B22" s="17" t="s">
        <v>36</v>
      </c>
      <c r="C22" s="13" t="s">
        <v>34</v>
      </c>
      <c r="D22" s="13"/>
      <c r="E22" s="18"/>
      <c r="F22" s="13"/>
      <c r="G22" s="18"/>
      <c r="H22" s="13"/>
      <c r="I22" s="18"/>
      <c r="J22" s="13"/>
      <c r="K22" s="18"/>
      <c r="L22" s="13"/>
      <c r="M22" s="19"/>
      <c r="N22" s="18"/>
      <c r="O22" s="19"/>
    </row>
    <row r="23" customFormat="false" ht="18.75" hidden="false" customHeight="false" outlineLevel="0" collapsed="false">
      <c r="A23" s="13" t="s">
        <v>37</v>
      </c>
      <c r="B23" s="17" t="s">
        <v>38</v>
      </c>
      <c r="C23" s="13" t="s">
        <v>19</v>
      </c>
      <c r="D23" s="18"/>
      <c r="E23" s="19"/>
      <c r="F23" s="18"/>
      <c r="G23" s="19"/>
      <c r="H23" s="18"/>
      <c r="I23" s="19"/>
      <c r="J23" s="18"/>
      <c r="K23" s="19"/>
      <c r="L23" s="13"/>
      <c r="M23" s="19"/>
      <c r="N23" s="18"/>
      <c r="O23" s="19"/>
    </row>
    <row r="24" customFormat="false" ht="37.5" hidden="false" customHeight="false" outlineLevel="0" collapsed="false">
      <c r="A24" s="13" t="s">
        <v>39</v>
      </c>
      <c r="B24" s="17" t="s">
        <v>40</v>
      </c>
      <c r="C24" s="13" t="s">
        <v>34</v>
      </c>
      <c r="D24" s="13"/>
      <c r="E24" s="19"/>
      <c r="F24" s="13"/>
      <c r="G24" s="13"/>
      <c r="H24" s="13"/>
      <c r="I24" s="13"/>
      <c r="J24" s="13"/>
      <c r="K24" s="13"/>
      <c r="L24" s="13"/>
      <c r="M24" s="19"/>
      <c r="N24" s="18"/>
      <c r="O24" s="19"/>
    </row>
    <row r="25" customFormat="false" ht="18.75" hidden="false" customHeight="false" outlineLevel="0" collapsed="false">
      <c r="A25" s="23" t="s">
        <v>41</v>
      </c>
      <c r="B25" s="17" t="s">
        <v>42</v>
      </c>
      <c r="C25" s="13" t="s">
        <v>19</v>
      </c>
      <c r="D25" s="13"/>
      <c r="E25" s="19"/>
      <c r="F25" s="13"/>
      <c r="G25" s="13"/>
      <c r="H25" s="13"/>
      <c r="I25" s="13"/>
      <c r="J25" s="13"/>
      <c r="K25" s="13"/>
      <c r="L25" s="13"/>
      <c r="M25" s="19"/>
      <c r="N25" s="18"/>
      <c r="O25" s="19"/>
    </row>
    <row r="26" customFormat="false" ht="24" hidden="false" customHeight="true" outlineLevel="0" collapsed="false">
      <c r="A26" s="13" t="s">
        <v>43</v>
      </c>
      <c r="B26" s="17" t="s">
        <v>44</v>
      </c>
      <c r="C26" s="13" t="s">
        <v>34</v>
      </c>
      <c r="D26" s="18"/>
      <c r="E26" s="13"/>
      <c r="F26" s="18"/>
      <c r="G26" s="19"/>
      <c r="H26" s="18"/>
      <c r="I26" s="19"/>
      <c r="J26" s="18"/>
      <c r="K26" s="13"/>
      <c r="L26" s="13"/>
      <c r="M26" s="19"/>
      <c r="N26" s="18"/>
      <c r="O26" s="19"/>
    </row>
    <row r="27" customFormat="false" ht="18.75" hidden="false" customHeight="false" outlineLevel="0" collapsed="false">
      <c r="A27" s="20"/>
      <c r="B27" s="21" t="s">
        <v>30</v>
      </c>
      <c r="C27" s="20"/>
      <c r="D27" s="20"/>
      <c r="E27" s="22" t="n">
        <f aca="false">SUM(E21:E26)</f>
        <v>0</v>
      </c>
      <c r="F27" s="20"/>
      <c r="G27" s="22" t="n">
        <f aca="false">SUM(G21:G26)</f>
        <v>0</v>
      </c>
      <c r="H27" s="20"/>
      <c r="I27" s="22" t="n">
        <f aca="false">SUM(I21:I26)</f>
        <v>120</v>
      </c>
      <c r="J27" s="20"/>
      <c r="K27" s="22" t="n">
        <f aca="false">SUM(K21:K26)</f>
        <v>0</v>
      </c>
      <c r="L27" s="20"/>
      <c r="M27" s="22"/>
      <c r="N27" s="20"/>
      <c r="O27" s="22" t="n">
        <f aca="false">SUM(O21:O26)</f>
        <v>120</v>
      </c>
    </row>
    <row r="28" customFormat="false" ht="19.5" hidden="false" customHeight="false" outlineLevel="0" collapsed="false">
      <c r="A28" s="14" t="n">
        <v>3</v>
      </c>
      <c r="B28" s="15" t="s">
        <v>45</v>
      </c>
      <c r="C28" s="14"/>
      <c r="D28" s="14"/>
      <c r="E28" s="16"/>
      <c r="F28" s="14"/>
      <c r="G28" s="16"/>
      <c r="H28" s="14"/>
      <c r="I28" s="16"/>
      <c r="J28" s="14"/>
      <c r="K28" s="16"/>
      <c r="L28" s="14"/>
      <c r="M28" s="16"/>
      <c r="N28" s="14"/>
      <c r="O28" s="16"/>
    </row>
    <row r="29" customFormat="false" ht="18.75" hidden="false" customHeight="false" outlineLevel="0" collapsed="false">
      <c r="A29" s="13" t="s">
        <v>46</v>
      </c>
      <c r="B29" s="17" t="s">
        <v>47</v>
      </c>
      <c r="C29" s="13" t="s">
        <v>48</v>
      </c>
      <c r="D29" s="18" t="n">
        <v>22</v>
      </c>
      <c r="E29" s="13" t="s">
        <v>49</v>
      </c>
      <c r="F29" s="18" t="n">
        <v>26</v>
      </c>
      <c r="G29" s="13" t="s">
        <v>50</v>
      </c>
      <c r="H29" s="18" t="n">
        <v>7</v>
      </c>
      <c r="I29" s="13" t="n">
        <v>30</v>
      </c>
      <c r="J29" s="18" t="n">
        <v>7</v>
      </c>
      <c r="K29" s="13" t="n">
        <v>30</v>
      </c>
      <c r="L29" s="13"/>
      <c r="M29" s="19"/>
      <c r="N29" s="18" t="n">
        <v>62</v>
      </c>
      <c r="O29" s="19" t="n">
        <v>232</v>
      </c>
    </row>
    <row r="30" customFormat="false" ht="18.75" hidden="false" customHeight="false" outlineLevel="0" collapsed="false">
      <c r="A30" s="13" t="s">
        <v>51</v>
      </c>
      <c r="B30" s="17" t="s">
        <v>52</v>
      </c>
      <c r="C30" s="13" t="s">
        <v>48</v>
      </c>
      <c r="D30" s="13"/>
      <c r="E30" s="13"/>
      <c r="F30" s="18"/>
      <c r="G30" s="13"/>
      <c r="H30" s="19" t="n">
        <v>5</v>
      </c>
      <c r="I30" s="13" t="n">
        <v>140</v>
      </c>
      <c r="J30" s="13" t="n">
        <v>3</v>
      </c>
      <c r="K30" s="13" t="n">
        <v>30</v>
      </c>
      <c r="L30" s="13"/>
      <c r="M30" s="19"/>
      <c r="N30" s="18" t="n">
        <v>8</v>
      </c>
      <c r="O30" s="19" t="n">
        <v>170</v>
      </c>
    </row>
    <row r="31" customFormat="false" ht="18.75" hidden="false" customHeight="false" outlineLevel="0" collapsed="false">
      <c r="A31" s="13" t="s">
        <v>53</v>
      </c>
      <c r="B31" s="17" t="s">
        <v>54</v>
      </c>
      <c r="C31" s="13" t="s">
        <v>48</v>
      </c>
      <c r="D31" s="18" t="n">
        <v>22</v>
      </c>
      <c r="E31" s="19" t="n">
        <v>88</v>
      </c>
      <c r="F31" s="18" t="n">
        <v>20</v>
      </c>
      <c r="G31" s="19" t="n">
        <v>84</v>
      </c>
      <c r="H31" s="18" t="n">
        <v>7</v>
      </c>
      <c r="I31" s="19" t="n">
        <v>30</v>
      </c>
      <c r="J31" s="18" t="n">
        <v>7</v>
      </c>
      <c r="K31" s="19" t="n">
        <v>30</v>
      </c>
      <c r="L31" s="13"/>
      <c r="M31" s="19"/>
      <c r="N31" s="18" t="n">
        <v>62</v>
      </c>
      <c r="O31" s="19" t="n">
        <v>232</v>
      </c>
    </row>
    <row r="32" customFormat="false" ht="18.75" hidden="false" customHeight="false" outlineLevel="0" collapsed="false">
      <c r="A32" s="13" t="s">
        <v>55</v>
      </c>
      <c r="B32" s="17" t="s">
        <v>56</v>
      </c>
      <c r="C32" s="13" t="s">
        <v>19</v>
      </c>
      <c r="D32" s="13" t="n">
        <v>2</v>
      </c>
      <c r="E32" s="13" t="n">
        <v>21</v>
      </c>
      <c r="F32" s="13" t="n">
        <v>1</v>
      </c>
      <c r="G32" s="13" t="n">
        <v>10</v>
      </c>
      <c r="H32" s="13" t="n">
        <v>1</v>
      </c>
      <c r="I32" s="13" t="n">
        <v>10</v>
      </c>
      <c r="J32" s="13" t="n">
        <v>1</v>
      </c>
      <c r="K32" s="13" t="n">
        <v>10</v>
      </c>
      <c r="L32" s="13"/>
      <c r="M32" s="19"/>
      <c r="N32" s="18" t="n">
        <v>5</v>
      </c>
      <c r="O32" s="19" t="n">
        <v>51</v>
      </c>
    </row>
    <row r="33" customFormat="false" ht="18.75" hidden="false" customHeight="false" outlineLevel="0" collapsed="false">
      <c r="A33" s="13" t="s">
        <v>57</v>
      </c>
      <c r="B33" s="17" t="s">
        <v>58</v>
      </c>
      <c r="C33" s="13" t="s">
        <v>48</v>
      </c>
      <c r="D33" s="18"/>
      <c r="E33" s="19"/>
      <c r="F33" s="18" t="s">
        <v>59</v>
      </c>
      <c r="G33" s="19" t="n">
        <v>15.8</v>
      </c>
      <c r="H33" s="13" t="s">
        <v>60</v>
      </c>
      <c r="I33" s="13" t="s">
        <v>61</v>
      </c>
      <c r="J33" s="18" t="s">
        <v>60</v>
      </c>
      <c r="K33" s="19" t="s">
        <v>61</v>
      </c>
      <c r="L33" s="13" t="s">
        <v>59</v>
      </c>
      <c r="M33" s="19" t="n">
        <v>15.8</v>
      </c>
      <c r="N33" s="18" t="s">
        <v>62</v>
      </c>
      <c r="O33" s="19" t="s">
        <v>63</v>
      </c>
    </row>
    <row r="34" customFormat="false" ht="18.75" hidden="false" customHeight="false" outlineLevel="0" collapsed="false">
      <c r="A34" s="13" t="s">
        <v>64</v>
      </c>
      <c r="B34" s="17" t="s">
        <v>65</v>
      </c>
      <c r="C34" s="13" t="s">
        <v>48</v>
      </c>
      <c r="D34" s="13" t="n">
        <v>0</v>
      </c>
      <c r="E34" s="19"/>
      <c r="F34" s="18"/>
      <c r="G34" s="19"/>
      <c r="H34" s="18"/>
      <c r="I34" s="19"/>
      <c r="J34" s="13" t="n">
        <v>30</v>
      </c>
      <c r="K34" s="19" t="n">
        <v>4.5</v>
      </c>
      <c r="L34" s="13"/>
      <c r="M34" s="19"/>
      <c r="N34" s="18" t="n">
        <v>30</v>
      </c>
      <c r="O34" s="19" t="n">
        <v>4.5</v>
      </c>
    </row>
    <row r="35" customFormat="false" ht="18.75" hidden="false" customHeight="false" outlineLevel="0" collapsed="false">
      <c r="A35" s="13" t="s">
        <v>66</v>
      </c>
      <c r="B35" s="17" t="s">
        <v>67</v>
      </c>
      <c r="C35" s="13" t="s">
        <v>19</v>
      </c>
      <c r="D35" s="19"/>
      <c r="E35" s="19"/>
      <c r="F35" s="19" t="n">
        <v>164</v>
      </c>
      <c r="G35" s="19" t="n">
        <v>37.6</v>
      </c>
      <c r="H35" s="19" t="n">
        <v>163</v>
      </c>
      <c r="I35" s="19" t="s">
        <v>68</v>
      </c>
      <c r="J35" s="19"/>
      <c r="K35" s="19"/>
      <c r="L35" s="19"/>
      <c r="M35" s="19"/>
      <c r="N35" s="18" t="n">
        <v>327</v>
      </c>
      <c r="O35" s="19" t="n">
        <v>70.2</v>
      </c>
    </row>
    <row r="36" customFormat="false" ht="18.75" hidden="false" customHeight="false" outlineLevel="0" collapsed="false">
      <c r="A36" s="13" t="s">
        <v>69</v>
      </c>
      <c r="B36" s="17" t="s">
        <v>70</v>
      </c>
      <c r="C36" s="13" t="s">
        <v>34</v>
      </c>
      <c r="D36" s="19" t="n">
        <v>50</v>
      </c>
      <c r="E36" s="19" t="n">
        <v>10</v>
      </c>
      <c r="F36" s="19" t="n">
        <v>212.5</v>
      </c>
      <c r="G36" s="19" t="n">
        <v>39.3</v>
      </c>
      <c r="H36" s="19" t="n">
        <v>162.5</v>
      </c>
      <c r="I36" s="19" t="n">
        <v>16.3</v>
      </c>
      <c r="J36" s="19" t="n">
        <v>12.5</v>
      </c>
      <c r="K36" s="19" t="n">
        <v>6.3</v>
      </c>
      <c r="L36" s="19" t="n">
        <v>12.5</v>
      </c>
      <c r="M36" s="19" t="n">
        <v>6.3</v>
      </c>
      <c r="N36" s="18" t="n">
        <v>450</v>
      </c>
      <c r="O36" s="19" t="n">
        <v>78</v>
      </c>
    </row>
    <row r="37" customFormat="false" ht="18.75" hidden="false" customHeight="false" outlineLevel="0" collapsed="false">
      <c r="A37" s="13" t="s">
        <v>71</v>
      </c>
      <c r="B37" s="17" t="s">
        <v>72</v>
      </c>
      <c r="C37" s="13" t="s">
        <v>73</v>
      </c>
      <c r="D37" s="19" t="n">
        <v>100</v>
      </c>
      <c r="E37" s="19" t="n">
        <v>180</v>
      </c>
      <c r="F37" s="19"/>
      <c r="G37" s="19"/>
      <c r="H37" s="19" t="n">
        <v>127</v>
      </c>
      <c r="I37" s="19" t="n">
        <v>55.8</v>
      </c>
      <c r="J37" s="19" t="n">
        <v>104</v>
      </c>
      <c r="K37" s="19" t="n">
        <v>46.8</v>
      </c>
      <c r="L37" s="19"/>
      <c r="M37" s="19"/>
      <c r="N37" s="18" t="n">
        <v>331</v>
      </c>
      <c r="O37" s="19" t="n">
        <v>282.6</v>
      </c>
    </row>
    <row r="38" customFormat="false" ht="17.35" hidden="false" customHeight="false" outlineLevel="0" collapsed="false">
      <c r="A38" s="13" t="s">
        <v>74</v>
      </c>
      <c r="B38" s="17" t="s">
        <v>75</v>
      </c>
      <c r="C38" s="13" t="s">
        <v>34</v>
      </c>
      <c r="D38" s="19"/>
      <c r="E38" s="19"/>
      <c r="F38" s="19"/>
      <c r="G38" s="19"/>
      <c r="H38" s="19" t="n">
        <v>100</v>
      </c>
      <c r="I38" s="19" t="n">
        <v>45</v>
      </c>
      <c r="J38" s="19" t="n">
        <v>150</v>
      </c>
      <c r="K38" s="19" t="n">
        <v>53</v>
      </c>
      <c r="L38" s="19"/>
      <c r="M38" s="19"/>
      <c r="N38" s="18" t="n">
        <v>250</v>
      </c>
      <c r="O38" s="19" t="n">
        <v>98</v>
      </c>
    </row>
    <row r="39" customFormat="false" ht="18.75" hidden="false" customHeight="false" outlineLevel="0" collapsed="false">
      <c r="A39" s="13" t="s">
        <v>76</v>
      </c>
      <c r="B39" s="17" t="s">
        <v>77</v>
      </c>
      <c r="C39" s="13" t="s">
        <v>48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8"/>
      <c r="O39" s="19"/>
    </row>
    <row r="40" customFormat="false" ht="18.75" hidden="false" customHeight="false" outlineLevel="0" collapsed="false">
      <c r="A40" s="13" t="s">
        <v>78</v>
      </c>
      <c r="B40" s="17" t="s">
        <v>79</v>
      </c>
      <c r="C40" s="13" t="s">
        <v>19</v>
      </c>
      <c r="D40" s="19" t="n">
        <v>5</v>
      </c>
      <c r="E40" s="19" t="n">
        <v>129</v>
      </c>
      <c r="F40" s="19" t="n">
        <v>4</v>
      </c>
      <c r="G40" s="19" t="n">
        <v>102</v>
      </c>
      <c r="H40" s="19" t="n">
        <v>5</v>
      </c>
      <c r="I40" s="19" t="n">
        <v>129</v>
      </c>
      <c r="J40" s="19"/>
      <c r="K40" s="19"/>
      <c r="L40" s="19"/>
      <c r="M40" s="19"/>
      <c r="N40" s="18" t="n">
        <v>14</v>
      </c>
      <c r="O40" s="19" t="n">
        <v>360</v>
      </c>
    </row>
    <row r="41" customFormat="false" ht="18.75" hidden="false" customHeight="false" outlineLevel="0" collapsed="false">
      <c r="A41" s="13" t="s">
        <v>80</v>
      </c>
      <c r="B41" s="17" t="s">
        <v>81</v>
      </c>
      <c r="C41" s="13" t="s">
        <v>73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8"/>
      <c r="O41" s="19"/>
    </row>
    <row r="42" customFormat="false" ht="18.75" hidden="false" customHeight="false" outlineLevel="0" collapsed="false">
      <c r="A42" s="13" t="s">
        <v>82</v>
      </c>
      <c r="B42" s="17" t="s">
        <v>83</v>
      </c>
      <c r="C42" s="13" t="s">
        <v>19</v>
      </c>
      <c r="D42" s="19"/>
      <c r="E42" s="19"/>
      <c r="F42" s="19" t="n">
        <v>6</v>
      </c>
      <c r="G42" s="19" t="n">
        <v>42</v>
      </c>
      <c r="H42" s="19" t="n">
        <v>6</v>
      </c>
      <c r="I42" s="19" t="n">
        <v>42</v>
      </c>
      <c r="J42" s="19" t="n">
        <v>5</v>
      </c>
      <c r="K42" s="19" t="n">
        <v>35</v>
      </c>
      <c r="L42" s="19"/>
      <c r="M42" s="19"/>
      <c r="N42" s="18" t="n">
        <v>17</v>
      </c>
      <c r="O42" s="19" t="n">
        <v>119</v>
      </c>
    </row>
    <row r="43" customFormat="false" ht="18.75" hidden="false" customHeight="false" outlineLevel="0" collapsed="false">
      <c r="A43" s="13" t="s">
        <v>84</v>
      </c>
      <c r="B43" s="17" t="s">
        <v>85</v>
      </c>
      <c r="C43" s="13" t="s">
        <v>48</v>
      </c>
      <c r="D43" s="19"/>
      <c r="E43" s="19"/>
      <c r="F43" s="19"/>
      <c r="G43" s="19"/>
      <c r="H43" s="19"/>
      <c r="I43" s="19"/>
      <c r="J43" s="19"/>
      <c r="K43" s="19"/>
      <c r="L43" s="19" t="n">
        <v>72</v>
      </c>
      <c r="M43" s="19"/>
      <c r="N43" s="18" t="n">
        <v>72</v>
      </c>
      <c r="O43" s="19"/>
    </row>
    <row r="44" customFormat="false" ht="37.5" hidden="false" customHeight="false" outlineLevel="0" collapsed="false">
      <c r="A44" s="24" t="s">
        <v>86</v>
      </c>
      <c r="B44" s="17" t="s">
        <v>87</v>
      </c>
      <c r="C44" s="13" t="s">
        <v>19</v>
      </c>
      <c r="D44" s="19"/>
      <c r="E44" s="19"/>
      <c r="F44" s="19" t="n">
        <v>6</v>
      </c>
      <c r="G44" s="19" t="n">
        <v>139</v>
      </c>
      <c r="H44" s="19" t="n">
        <v>5</v>
      </c>
      <c r="I44" s="19" t="n">
        <v>129</v>
      </c>
      <c r="J44" s="19" t="n">
        <v>4</v>
      </c>
      <c r="K44" s="19" t="n">
        <v>102</v>
      </c>
      <c r="L44" s="19"/>
      <c r="M44" s="19"/>
      <c r="N44" s="18" t="n">
        <v>15</v>
      </c>
      <c r="O44" s="19" t="n">
        <v>370</v>
      </c>
    </row>
    <row r="45" customFormat="false" ht="45" hidden="false" customHeight="true" outlineLevel="0" collapsed="false">
      <c r="A45" s="9" t="s">
        <v>88</v>
      </c>
      <c r="B45" s="25" t="s">
        <v>89</v>
      </c>
      <c r="C45" s="9" t="s">
        <v>19</v>
      </c>
      <c r="D45" s="19" t="n">
        <v>0</v>
      </c>
      <c r="E45" s="26"/>
      <c r="F45" s="19"/>
      <c r="G45" s="19"/>
      <c r="H45" s="19"/>
      <c r="I45" s="19"/>
      <c r="J45" s="19"/>
      <c r="K45" s="19"/>
      <c r="L45" s="26"/>
      <c r="M45" s="26"/>
      <c r="N45" s="9"/>
      <c r="O45" s="26"/>
    </row>
    <row r="46" customFormat="false" ht="40.5" hidden="false" customHeight="true" outlineLevel="0" collapsed="false">
      <c r="A46" s="9" t="s">
        <v>90</v>
      </c>
      <c r="B46" s="25" t="s">
        <v>91</v>
      </c>
      <c r="C46" s="9" t="s">
        <v>19</v>
      </c>
      <c r="D46" s="26" t="n">
        <v>0</v>
      </c>
      <c r="E46" s="26"/>
      <c r="F46" s="26"/>
      <c r="G46" s="26"/>
      <c r="H46" s="26"/>
      <c r="I46" s="26"/>
      <c r="J46" s="19"/>
      <c r="K46" s="19"/>
      <c r="L46" s="26"/>
      <c r="M46" s="26"/>
      <c r="N46" s="9"/>
      <c r="O46" s="26"/>
    </row>
    <row r="47" customFormat="false" ht="45" hidden="false" customHeight="true" outlineLevel="0" collapsed="false">
      <c r="A47" s="9" t="s">
        <v>92</v>
      </c>
      <c r="B47" s="25" t="s">
        <v>93</v>
      </c>
      <c r="C47" s="9" t="s">
        <v>19</v>
      </c>
      <c r="D47" s="26" t="n">
        <v>0</v>
      </c>
      <c r="E47" s="26"/>
      <c r="F47" s="26"/>
      <c r="G47" s="26"/>
      <c r="H47" s="26"/>
      <c r="I47" s="26"/>
      <c r="J47" s="19" t="n">
        <v>1</v>
      </c>
      <c r="K47" s="26" t="n">
        <v>500</v>
      </c>
      <c r="L47" s="26"/>
      <c r="M47" s="26"/>
      <c r="N47" s="18" t="n">
        <f aca="false">D47+F47+H47+J47+L47</f>
        <v>1</v>
      </c>
      <c r="O47" s="19" t="n">
        <f aca="false">E47+G47+I47+K47+M47</f>
        <v>500</v>
      </c>
    </row>
    <row r="48" customFormat="false" ht="18.75" hidden="false" customHeight="false" outlineLevel="0" collapsed="false">
      <c r="A48" s="20"/>
      <c r="B48" s="21" t="s">
        <v>30</v>
      </c>
      <c r="C48" s="20"/>
      <c r="D48" s="20"/>
      <c r="E48" s="22" t="n">
        <f aca="false">SUM(E29:E47)</f>
        <v>428</v>
      </c>
      <c r="F48" s="20"/>
      <c r="G48" s="22" t="n">
        <f aca="false">SUM(G29:G47)</f>
        <v>469.7</v>
      </c>
      <c r="H48" s="20"/>
      <c r="I48" s="22" t="n">
        <f aca="false">SUM(I29:I47)</f>
        <v>627.1</v>
      </c>
      <c r="J48" s="20"/>
      <c r="K48" s="22" t="n">
        <f aca="false">SUM(K29:K47)</f>
        <v>847.6</v>
      </c>
      <c r="L48" s="20"/>
      <c r="M48" s="22"/>
      <c r="N48" s="20"/>
      <c r="O48" s="22" t="n">
        <f aca="false">SUM(O29:O47)</f>
        <v>2567.3</v>
      </c>
    </row>
    <row r="49" customFormat="false" ht="27" hidden="false" customHeight="true" outlineLevel="0" collapsed="false">
      <c r="A49" s="14" t="n">
        <v>4</v>
      </c>
      <c r="B49" s="27" t="s">
        <v>94</v>
      </c>
      <c r="C49" s="14"/>
      <c r="D49" s="14"/>
      <c r="E49" s="16"/>
      <c r="F49" s="14"/>
      <c r="G49" s="16"/>
      <c r="H49" s="14"/>
      <c r="I49" s="16"/>
      <c r="J49" s="14"/>
      <c r="K49" s="16"/>
      <c r="L49" s="14"/>
      <c r="M49" s="16"/>
      <c r="N49" s="14"/>
      <c r="O49" s="16"/>
    </row>
    <row r="50" customFormat="false" ht="18.75" hidden="false" customHeight="false" outlineLevel="0" collapsed="false">
      <c r="A50" s="13" t="s">
        <v>95</v>
      </c>
      <c r="B50" s="17" t="s">
        <v>96</v>
      </c>
      <c r="C50" s="13"/>
      <c r="D50" s="13"/>
      <c r="E50" s="19"/>
      <c r="F50" s="13"/>
      <c r="G50" s="19"/>
      <c r="H50" s="19"/>
      <c r="I50" s="19"/>
      <c r="J50" s="13"/>
      <c r="K50" s="19"/>
      <c r="L50" s="13"/>
      <c r="M50" s="19"/>
      <c r="N50" s="13"/>
      <c r="O50" s="19"/>
    </row>
    <row r="51" customFormat="false" ht="18.75" hidden="false" customHeight="false" outlineLevel="0" collapsed="false">
      <c r="A51" s="13" t="s">
        <v>97</v>
      </c>
      <c r="B51" s="17" t="s">
        <v>98</v>
      </c>
      <c r="C51" s="13"/>
      <c r="D51" s="13"/>
      <c r="E51" s="19"/>
      <c r="F51" s="13"/>
      <c r="G51" s="19"/>
      <c r="H51" s="13"/>
      <c r="I51" s="19"/>
      <c r="J51" s="13" t="n">
        <v>0.2991</v>
      </c>
      <c r="K51" s="19" t="n">
        <v>2093.7</v>
      </c>
      <c r="L51" s="13" t="n">
        <v>0.2991</v>
      </c>
      <c r="M51" s="19" t="n">
        <v>2093.7</v>
      </c>
      <c r="N51" s="13" t="n">
        <v>0.5982</v>
      </c>
      <c r="O51" s="19" t="n">
        <v>4187.4</v>
      </c>
    </row>
    <row r="52" customFormat="false" ht="18.75" hidden="false" customHeight="false" outlineLevel="0" collapsed="false">
      <c r="A52" s="13" t="s">
        <v>99</v>
      </c>
      <c r="B52" s="17" t="s">
        <v>100</v>
      </c>
      <c r="C52" s="13" t="s">
        <v>101</v>
      </c>
      <c r="D52" s="13" t="n">
        <v>0.248</v>
      </c>
      <c r="E52" s="13" t="n">
        <v>496</v>
      </c>
      <c r="F52" s="13" t="n">
        <v>0.98</v>
      </c>
      <c r="G52" s="13" t="n">
        <v>1960</v>
      </c>
      <c r="H52" s="13" t="n">
        <v>0.99</v>
      </c>
      <c r="I52" s="13" t="n">
        <v>1980</v>
      </c>
      <c r="J52" s="13" t="n">
        <v>1.1254</v>
      </c>
      <c r="K52" s="13" t="n">
        <v>2331.3</v>
      </c>
      <c r="L52" s="13"/>
      <c r="M52" s="19"/>
      <c r="N52" s="18" t="n">
        <v>3.3434</v>
      </c>
      <c r="O52" s="19" t="n">
        <v>6767.3</v>
      </c>
    </row>
    <row r="53" customFormat="false" ht="18.75" hidden="false" customHeight="false" outlineLevel="0" collapsed="false">
      <c r="A53" s="13" t="s">
        <v>102</v>
      </c>
      <c r="B53" s="17" t="s">
        <v>103</v>
      </c>
      <c r="C53" s="13"/>
      <c r="D53" s="13"/>
      <c r="E53" s="19"/>
      <c r="F53" s="13"/>
      <c r="G53" s="19"/>
      <c r="H53" s="13"/>
      <c r="I53" s="19"/>
      <c r="J53" s="13"/>
      <c r="K53" s="19"/>
      <c r="L53" s="13"/>
      <c r="M53" s="19"/>
      <c r="N53" s="13"/>
      <c r="O53" s="19"/>
    </row>
    <row r="54" customFormat="false" ht="18.75" hidden="false" customHeight="false" outlineLevel="0" collapsed="false">
      <c r="A54" s="20"/>
      <c r="B54" s="21" t="s">
        <v>30</v>
      </c>
      <c r="C54" s="20"/>
      <c r="D54" s="20"/>
      <c r="E54" s="22" t="n">
        <f aca="false">SUM(E50:E53)</f>
        <v>496</v>
      </c>
      <c r="F54" s="20"/>
      <c r="G54" s="22" t="n">
        <f aca="false">SUM(G50:G53)</f>
        <v>1960</v>
      </c>
      <c r="H54" s="22"/>
      <c r="I54" s="22" t="n">
        <f aca="false">SUM(I50:I53)</f>
        <v>1980</v>
      </c>
      <c r="J54" s="20"/>
      <c r="K54" s="22" t="n">
        <f aca="false">SUM(K50:K53)</f>
        <v>4425</v>
      </c>
      <c r="L54" s="20"/>
      <c r="M54" s="22"/>
      <c r="N54" s="20"/>
      <c r="O54" s="22" t="n">
        <f aca="false">SUM(O50:O53)</f>
        <v>10954.7</v>
      </c>
    </row>
    <row r="55" customFormat="false" ht="19.5" hidden="false" customHeight="false" outlineLevel="0" collapsed="false">
      <c r="A55" s="14" t="n">
        <v>5</v>
      </c>
      <c r="B55" s="15" t="s">
        <v>104</v>
      </c>
      <c r="C55" s="14"/>
      <c r="D55" s="14"/>
      <c r="E55" s="16"/>
      <c r="F55" s="14"/>
      <c r="G55" s="16"/>
      <c r="H55" s="14"/>
      <c r="I55" s="16"/>
      <c r="J55" s="14"/>
      <c r="K55" s="16"/>
      <c r="L55" s="14"/>
      <c r="M55" s="16"/>
      <c r="N55" s="14"/>
      <c r="O55" s="16"/>
    </row>
    <row r="56" customFormat="false" ht="18.75" hidden="false" customHeight="false" outlineLevel="0" collapsed="false">
      <c r="A56" s="13" t="s">
        <v>105</v>
      </c>
      <c r="B56" s="17" t="s">
        <v>106</v>
      </c>
      <c r="C56" s="13" t="s">
        <v>19</v>
      </c>
      <c r="D56" s="13"/>
      <c r="E56" s="19"/>
      <c r="F56" s="13"/>
      <c r="G56" s="19"/>
      <c r="H56" s="13" t="n">
        <v>8</v>
      </c>
      <c r="I56" s="19" t="n">
        <v>25</v>
      </c>
      <c r="J56" s="13" t="n">
        <v>9</v>
      </c>
      <c r="K56" s="19" t="n">
        <v>25</v>
      </c>
      <c r="L56" s="13"/>
      <c r="M56" s="19"/>
      <c r="N56" s="13" t="n">
        <v>17</v>
      </c>
      <c r="O56" s="19" t="n">
        <v>50</v>
      </c>
    </row>
    <row r="57" customFormat="false" ht="18.75" hidden="false" customHeight="false" outlineLevel="0" collapsed="false">
      <c r="A57" s="28" t="s">
        <v>107</v>
      </c>
      <c r="B57" s="17" t="s">
        <v>108</v>
      </c>
      <c r="C57" s="13" t="s">
        <v>109</v>
      </c>
      <c r="D57" s="13"/>
      <c r="E57" s="19"/>
      <c r="F57" s="13"/>
      <c r="G57" s="19"/>
      <c r="H57" s="13"/>
      <c r="I57" s="19"/>
      <c r="J57" s="13"/>
      <c r="K57" s="19"/>
      <c r="L57" s="13" t="n">
        <v>0.2</v>
      </c>
      <c r="M57" s="19"/>
      <c r="N57" s="18" t="n">
        <v>0.2</v>
      </c>
      <c r="O57" s="19"/>
    </row>
    <row r="58" customFormat="false" ht="18.75" hidden="false" customHeight="false" outlineLevel="0" collapsed="false">
      <c r="A58" s="20"/>
      <c r="B58" s="21" t="s">
        <v>30</v>
      </c>
      <c r="C58" s="20"/>
      <c r="D58" s="20"/>
      <c r="E58" s="22" t="n">
        <f aca="false">SUM(E56:E57)</f>
        <v>0</v>
      </c>
      <c r="F58" s="20"/>
      <c r="G58" s="22" t="n">
        <f aca="false">SUM(G55:G57)</f>
        <v>0</v>
      </c>
      <c r="H58" s="22"/>
      <c r="I58" s="22" t="n">
        <f aca="false">SUM(I55:I57)</f>
        <v>25</v>
      </c>
      <c r="J58" s="20"/>
      <c r="K58" s="22" t="n">
        <f aca="false">SUM(K55:K57)</f>
        <v>25</v>
      </c>
      <c r="L58" s="20"/>
      <c r="M58" s="22"/>
      <c r="N58" s="20"/>
      <c r="O58" s="22" t="n">
        <f aca="false">SUM(O56:O57)</f>
        <v>50</v>
      </c>
    </row>
    <row r="59" customFormat="false" ht="19.5" hidden="false" customHeight="false" outlineLevel="0" collapsed="false">
      <c r="A59" s="28"/>
      <c r="B59" s="27" t="s">
        <v>110</v>
      </c>
      <c r="C59" s="13"/>
      <c r="D59" s="13"/>
      <c r="E59" s="19"/>
      <c r="F59" s="13"/>
      <c r="G59" s="19"/>
      <c r="H59" s="13"/>
      <c r="I59" s="19"/>
      <c r="J59" s="13"/>
      <c r="K59" s="19"/>
      <c r="L59" s="13"/>
      <c r="M59" s="19"/>
      <c r="N59" s="18"/>
      <c r="O59" s="19"/>
    </row>
    <row r="60" customFormat="false" ht="18.75" hidden="false" customHeight="false" outlineLevel="0" collapsed="false">
      <c r="A60" s="28" t="s">
        <v>111</v>
      </c>
      <c r="B60" s="17" t="s">
        <v>112</v>
      </c>
      <c r="C60" s="13"/>
      <c r="D60" s="13"/>
      <c r="E60" s="19"/>
      <c r="F60" s="13"/>
      <c r="G60" s="19"/>
      <c r="H60" s="13"/>
      <c r="I60" s="19"/>
      <c r="J60" s="13"/>
      <c r="K60" s="19"/>
      <c r="L60" s="13"/>
      <c r="M60" s="19"/>
      <c r="N60" s="18"/>
      <c r="O60" s="19"/>
    </row>
    <row r="61" customFormat="false" ht="24" hidden="false" customHeight="true" outlineLevel="0" collapsed="false">
      <c r="A61" s="28" t="s">
        <v>113</v>
      </c>
      <c r="B61" s="17" t="s">
        <v>114</v>
      </c>
      <c r="C61" s="13"/>
      <c r="D61" s="13"/>
      <c r="E61" s="19"/>
      <c r="F61" s="13"/>
      <c r="G61" s="19"/>
      <c r="H61" s="13"/>
      <c r="I61" s="19"/>
      <c r="J61" s="13"/>
      <c r="K61" s="19"/>
      <c r="L61" s="13"/>
      <c r="M61" s="19"/>
      <c r="N61" s="18"/>
      <c r="O61" s="19"/>
    </row>
    <row r="62" customFormat="false" ht="45.75" hidden="false" customHeight="true" outlineLevel="0" collapsed="false">
      <c r="A62" s="28" t="s">
        <v>115</v>
      </c>
      <c r="B62" s="17" t="s">
        <v>116</v>
      </c>
      <c r="C62" s="13"/>
      <c r="D62" s="13"/>
      <c r="E62" s="19"/>
      <c r="F62" s="13"/>
      <c r="G62" s="19"/>
      <c r="H62" s="13"/>
      <c r="I62" s="19"/>
      <c r="J62" s="13"/>
      <c r="K62" s="19"/>
      <c r="L62" s="13"/>
      <c r="M62" s="19"/>
      <c r="N62" s="18"/>
      <c r="O62" s="19"/>
    </row>
    <row r="63" customFormat="false" ht="19.5" hidden="false" customHeight="false" outlineLevel="0" collapsed="false">
      <c r="A63" s="28"/>
      <c r="B63" s="27" t="s">
        <v>117</v>
      </c>
      <c r="C63" s="13"/>
      <c r="D63" s="13"/>
      <c r="E63" s="19"/>
      <c r="F63" s="13"/>
      <c r="G63" s="19"/>
      <c r="H63" s="13"/>
      <c r="I63" s="19"/>
      <c r="J63" s="13"/>
      <c r="K63" s="19"/>
      <c r="L63" s="13"/>
      <c r="M63" s="19"/>
      <c r="N63" s="13"/>
      <c r="O63" s="19"/>
    </row>
    <row r="64" customFormat="false" ht="18.75" hidden="false" customHeight="false" outlineLevel="0" collapsed="false">
      <c r="A64" s="20"/>
      <c r="B64" s="21" t="s">
        <v>30</v>
      </c>
      <c r="C64" s="20"/>
      <c r="D64" s="20"/>
      <c r="E64" s="22" t="n">
        <f aca="false">SUM(E60:E63)</f>
        <v>0</v>
      </c>
      <c r="F64" s="20"/>
      <c r="G64" s="22" t="n">
        <f aca="false">SUM(G60:G63)</f>
        <v>0</v>
      </c>
      <c r="H64" s="20"/>
      <c r="I64" s="22" t="n">
        <f aca="false">SUM(I60:I63)</f>
        <v>0</v>
      </c>
      <c r="J64" s="20"/>
      <c r="K64" s="22" t="n">
        <f aca="false">SUM(K60:K63)</f>
        <v>0</v>
      </c>
      <c r="L64" s="20"/>
      <c r="M64" s="22"/>
      <c r="N64" s="20"/>
      <c r="O64" s="22" t="n">
        <f aca="false">SUM(O60:O63)</f>
        <v>0</v>
      </c>
    </row>
    <row r="65" customFormat="false" ht="18.75" hidden="false" customHeight="true" outlineLevel="0" collapsed="false">
      <c r="A65" s="29" t="s">
        <v>118</v>
      </c>
      <c r="B65" s="29"/>
      <c r="C65" s="30"/>
      <c r="D65" s="29"/>
      <c r="E65" s="31" t="n">
        <f aca="false">E64+E58+E54+E48+E27+E19</f>
        <v>939</v>
      </c>
      <c r="F65" s="29"/>
      <c r="G65" s="31" t="n">
        <f aca="false">G64+G58+G54+G48+G27+G19</f>
        <v>2469.7</v>
      </c>
      <c r="H65" s="29"/>
      <c r="I65" s="31" t="n">
        <f aca="false">I64+I58+I54+I48+I27+I19</f>
        <v>2812.1</v>
      </c>
      <c r="J65" s="29"/>
      <c r="K65" s="31" t="n">
        <f aca="false">K64+K58+K54+K48+K27+K19</f>
        <v>5347.6</v>
      </c>
      <c r="L65" s="29"/>
      <c r="M65" s="31"/>
      <c r="N65" s="29"/>
      <c r="O65" s="31" t="n">
        <f aca="false">O64+O58+O54+O48+O27+O19</f>
        <v>13857</v>
      </c>
    </row>
    <row r="66" customFormat="false" ht="18.75" hidden="false" customHeight="false" outlineLevel="0" collapsed="false">
      <c r="E66" s="32"/>
      <c r="F66" s="33"/>
      <c r="G66" s="32"/>
      <c r="H66" s="33"/>
      <c r="I66" s="32"/>
      <c r="J66" s="33"/>
      <c r="K66" s="32" t="s">
        <v>119</v>
      </c>
      <c r="L66" s="33"/>
      <c r="M66" s="34"/>
      <c r="N66" s="33"/>
      <c r="O66" s="33"/>
    </row>
    <row r="67" customFormat="false" ht="18.75" hidden="false" customHeight="false" outlineLevel="0" collapsed="false">
      <c r="A67" s="4"/>
    </row>
    <row r="68" customFormat="false" ht="18.75" hidden="false" customHeight="false" outlineLevel="0" collapsed="false">
      <c r="A68" s="4"/>
    </row>
    <row r="69" customFormat="false" ht="19.5" hidden="false" customHeight="false" outlineLevel="0" collapsed="false">
      <c r="A69" s="4"/>
      <c r="D69" s="35"/>
      <c r="E69" s="35"/>
      <c r="I69" s="35"/>
    </row>
  </sheetData>
  <mergeCells count="11">
    <mergeCell ref="A8:O8"/>
    <mergeCell ref="A9:O9"/>
    <mergeCell ref="A11:A12"/>
    <mergeCell ref="B11:B12"/>
    <mergeCell ref="D11:E11"/>
    <mergeCell ref="F11:G11"/>
    <mergeCell ref="H11:I11"/>
    <mergeCell ref="J11:K11"/>
    <mergeCell ref="L11:M11"/>
    <mergeCell ref="N11:O11"/>
    <mergeCell ref="A65:B65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46" man="true" max="16383" min="0"/>
    <brk id="6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  <Company>Управление ТЭР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2007-04-18T05:30:58Z</dcterms:created>
  <dc:creator>USER</dc:creator>
  <dc:description/>
  <dc:language>ru-RU</dc:language>
  <cp:lastModifiedBy/>
  <cp:lastPrinted>2025-05-14T15:50:43Z</cp:lastPrinted>
  <dcterms:modified xsi:type="dcterms:W3CDTF">2025-05-14T15:50:52Z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