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workbookProtection lockStructure="1"/>
  <bookViews>
    <workbookView xWindow="-120" yWindow="-120" windowWidth="29040" windowHeight="15840" tabRatio="866"/>
  </bookViews>
  <sheets>
    <sheet name="Лист2" sheetId="6" r:id="rId1"/>
  </sheets>
  <externalReferences>
    <externalReference r:id="rId2"/>
  </externalReferences>
  <definedNames>
    <definedName name="_xlnm.Print_Area" localSheetId="0">Лист2!$A$1:$R$61</definedName>
  </definedNames>
  <calcPr calcId="125725"/>
</workbook>
</file>

<file path=xl/calcChain.xml><?xml version="1.0" encoding="utf-8"?>
<calcChain xmlns="http://schemas.openxmlformats.org/spreadsheetml/2006/main">
  <c r="K27" i="6"/>
  <c r="K26"/>
  <c r="J36"/>
  <c r="J34"/>
  <c r="J32"/>
  <c r="J30"/>
  <c r="J28"/>
  <c r="J26"/>
  <c r="C54"/>
  <c r="C52"/>
  <c r="C36"/>
  <c r="C34"/>
  <c r="H18"/>
  <c r="C24"/>
  <c r="J35" l="1"/>
  <c r="J37"/>
  <c r="J27"/>
  <c r="J29"/>
  <c r="J31"/>
  <c r="J33"/>
  <c r="J18"/>
</calcChain>
</file>

<file path=xl/sharedStrings.xml><?xml version="1.0" encoding="utf-8"?>
<sst xmlns="http://schemas.openxmlformats.org/spreadsheetml/2006/main" count="102" uniqueCount="76">
  <si>
    <t>всего</t>
  </si>
  <si>
    <t>Сумма нарушений</t>
  </si>
  <si>
    <t>Нарушения требований к бюджетному (бухгалтерскому) учету и к составлению, представлению бюджетной, бухгалтерской (финансовой) отчетности</t>
  </si>
  <si>
    <t>Нарушения требований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нужд, из них:</t>
  </si>
  <si>
    <t>Объекты контроля</t>
  </si>
  <si>
    <t>Сумма проверенных средств, тыс. руб.</t>
  </si>
  <si>
    <t>Количество нарушений</t>
  </si>
  <si>
    <t>Код главного администратора бюджетных 
средств по 
бюджетной классификации Российской Федерации (далее - код главы по БК)</t>
  </si>
  <si>
    <t>Код вида объектов внутреннего государственного (муниципального) финансового 
контроля</t>
  </si>
  <si>
    <t>из них допущено в проверяемом периоде (из графы 9), тыс. руб.:</t>
  </si>
  <si>
    <t>из них по предписаниям</t>
  </si>
  <si>
    <t>неэффективное использование бюджетных средств</t>
  </si>
  <si>
    <t>из него - нецелевое использование бюджетных средств</t>
  </si>
  <si>
    <t>Виды нарушения</t>
  </si>
  <si>
    <t>код строки</t>
  </si>
  <si>
    <t>из них допущено</t>
  </si>
  <si>
    <t>в году, предшествующем отчетному году</t>
  </si>
  <si>
    <t>в отчетном году</t>
  </si>
  <si>
    <t>Всего, тыс. руб.</t>
  </si>
  <si>
    <t>% суммы нарушений от суммы проверенных средств</t>
  </si>
  <si>
    <t>из них допущено, тыс. руб.:</t>
  </si>
  <si>
    <t>неправомерное, в том числе нецелевое использование бюджетных средств</t>
  </si>
  <si>
    <t>Суммы, направленные в бюджет бюджетной системы Российской Федерации в пределах объема средств, использованных с нарушениями, в добровольном порядке до вынесения органом контроля представлений, предписаний, а также по представлениям, предписаниям, уведомлениям о применении бюджетных мер принуждения в досудебном порядке, тыс. руб.</t>
  </si>
  <si>
    <t>Нарушения требований к составлению и исполнению бюджета по расходам, установленных бюджетным законодательством Российской Федерации, положениями правовых актов, регулирующих бюджетные правоотношения, положениями правовых актов, обуславливающих публичные нормативные обязательства и обязательства по иным выплатам физическим лицам из бюджетов бюджетной системы Российской Федерации, условиями договоров (соглашений) о предоставлении средств из соответствующего бюджета бюджетной системы Российской Федерации (в том числе несоблюдения требований к составлению и представлению сведений, необходимых для составления и исполнения бюджета, порядка доведения бюджетных ассигнований и (или) лимитов бюджетных обязательств до главных распорядителей (распорядителей) и получателей бюджетных средств, порядка составления, утверждения и ведения бюджетных смет, порядка формирования государственного (муниципального) задания, порядка принятия бюджетных обязательств), за исключением требований к предоставлению межбюджетных трансфертов</t>
  </si>
  <si>
    <t>010</t>
  </si>
  <si>
    <t>020</t>
  </si>
  <si>
    <t>050</t>
  </si>
  <si>
    <t>060</t>
  </si>
  <si>
    <t>061</t>
  </si>
  <si>
    <t>061/1</t>
  </si>
  <si>
    <t>061/2</t>
  </si>
  <si>
    <t>062</t>
  </si>
  <si>
    <t>062/1</t>
  </si>
  <si>
    <t>062/2</t>
  </si>
  <si>
    <t>063</t>
  </si>
  <si>
    <t>064</t>
  </si>
  <si>
    <t>070</t>
  </si>
  <si>
    <t>Нарушения порядка администрирования доходов бюджетов бюджетной системы Российской Федерации (несоблюдения порядка осуществления полномочий главного администратора (администратора) доходов бюджета)</t>
  </si>
  <si>
    <t>в части несоблюдения правил нормирования в сфере закупок, установленных в соответствии со статьей 19 Федерального закона от 05.04.2013 N 44-ФЗ "О контрактной системе в сфере закупок товаров, работ, услуг для обеспечения государственных и муниципальных нужд", из них:</t>
  </si>
  <si>
    <t>нарушения, выявленные при осуществлении закупки товаров, работ, услуг для обеспечения государственных и муниципальных нужд (из строки 061)</t>
  </si>
  <si>
    <t>нарушения, выявленные по результатам исполненного контракта (из строки 061)</t>
  </si>
  <si>
    <t>в части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услуги, начальной суммы цен единиц товара, работы, услуги, из них:</t>
  </si>
  <si>
    <t>в части соблюдения предусмотренных Федеральным законом от 05.04.2013 N 44-ФЗ "О контрактной системе в сфере закупок товаров, работ, услуг для обеспечения государственных и муниципальных нужд" требований к исполнению, изменению контракта, а также соблюдения условий контракта, в том числе в части соответствия поставленного товара, выполненной работы (ее результата) или оказанной услуги условиям контракта</t>
  </si>
  <si>
    <t>в части соответствия использования поставленного товара, выполненной работы (ее результата) или оказанной услуги целям осуществления закупки товаров, работ, услуг для обеспечения государственных и муниципальных нужд</t>
  </si>
  <si>
    <t>Недостоверность и (или) необеспечение достоверности отчетов о результатах предоставления и (или) использования бюджетных средств (средств, предоставленных из бюджета), в том числе отчетов о реализации государственных программ Российской Федерации, субъектов Российской Федерации, муниципальных программ, отчетов об исполнении государственных (муниципальных) заданий, отчетов о достижении значений показателей результативности предоставления средств из бюджета бюджетной системы Российской Федерации</t>
  </si>
  <si>
    <t>Приложение № 1</t>
  </si>
  <si>
    <t>к приказу Министерства финансов
Российской Федерации
от 25.04.2023 № 55н</t>
  </si>
  <si>
    <t>ДОПОЛНИТЕЛЬНЫЕ ФОРМЫ</t>
  </si>
  <si>
    <t>отчетности о результатах контрольной деятельности органа
внутреннего государственного (муниципального) финансового контроля</t>
  </si>
  <si>
    <t>СВЕДЕНИЯ</t>
  </si>
  <si>
    <t>о сумме проверенных средств, суммах и количестве нарушений, выявленных при проведении органом 
внутреннего государственного (муниципального) финансового контроля плановых и внеплановых проверок, ревизий, а также о суммах, направленных в бюджет бюджетной системы Российской Федерации в пределах объема средств, использованных с нарушениями, в добровольном порядке до вынесения органом контроля представлений, предписаний, а также по_представлениям, предписаниям, уведомлениям о применении бюджетных мер принуждения органа внутреннего государственного (муниципального) финансового контроля в_досудебном порядке</t>
  </si>
  <si>
    <t>Наименование органа внутреннего государственного (муниципального) финансового контроля</t>
  </si>
  <si>
    <t>Периодичность: годовая</t>
  </si>
  <si>
    <t>Отчетный период:</t>
  </si>
  <si>
    <t>КОДЫ</t>
  </si>
  <si>
    <t>Дата</t>
  </si>
  <si>
    <t>по ОКПО</t>
  </si>
  <si>
    <t>по ОКТМО</t>
  </si>
  <si>
    <t>по ОКЕИ</t>
  </si>
  <si>
    <t xml:space="preserve">Итого по коду главы </t>
  </si>
  <si>
    <t>Итого по коду главы</t>
  </si>
  <si>
    <t>по 31 декабя 2024 года</t>
  </si>
  <si>
    <t>с 1 января 2024 года</t>
  </si>
  <si>
    <t>Итого по коду главы 574</t>
  </si>
  <si>
    <t>Итого по коду главы 558</t>
  </si>
  <si>
    <t>Итого по коду главы 541</t>
  </si>
  <si>
    <t>Итого по коду главы 503</t>
  </si>
  <si>
    <t>Итого по коду главы 857</t>
  </si>
  <si>
    <t>Итого по коду главы 853</t>
  </si>
  <si>
    <t>2</t>
  </si>
  <si>
    <t>1</t>
  </si>
  <si>
    <t>Руководитель органа контроля</t>
  </si>
  <si>
    <t>(уполномоченное лицо органа контроля)</t>
  </si>
  <si>
    <t>Пименова С.А.</t>
  </si>
  <si>
    <t>(подпись)</t>
  </si>
  <si>
    <t>(фамилия, имя, отчество
(при наличии)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</si>
</sst>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0" fillId="3" borderId="0" xfId="0" applyFill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14" fontId="6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4" borderId="0" xfId="0" applyFill="1"/>
    <xf numFmtId="0" fontId="3" fillId="0" borderId="0" xfId="0" applyFont="1" applyFill="1" applyAlignment="1">
      <alignment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1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top"/>
    </xf>
    <xf numFmtId="0" fontId="10" fillId="0" borderId="1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/>
    </xf>
    <xf numFmtId="0" fontId="9" fillId="0" borderId="10" xfId="0" applyFont="1" applyFill="1" applyBorder="1" applyAlignment="1"/>
    <xf numFmtId="0" fontId="0" fillId="0" borderId="11" xfId="0" applyBorder="1" applyAlignment="1">
      <alignment horizontal="center" vertical="top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9;&#1087;&#1086;&#1084;&#1086;&#1075;&#1072;&#1090;&#1077;&#1083;&#1100;&#1085;&#1072;&#1103;%20&#1090;&#1072;&#1073;&#1083;&#1080;&#109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ГФК"/>
    </sheetNames>
    <sheetDataSet>
      <sheetData sheetId="0">
        <row r="19">
          <cell r="F19">
            <v>541</v>
          </cell>
        </row>
        <row r="20">
          <cell r="F20">
            <v>503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8"/>
  <sheetViews>
    <sheetView tabSelected="1" view="pageBreakPreview" topLeftCell="A53" zoomScale="70" zoomScaleNormal="100" zoomScaleSheetLayoutView="70" workbookViewId="0">
      <selection activeCell="H57" sqref="H57"/>
    </sheetView>
  </sheetViews>
  <sheetFormatPr defaultRowHeight="15"/>
  <cols>
    <col min="1" max="1" width="32.140625" style="5" customWidth="1"/>
    <col min="2" max="2" width="8" style="1" customWidth="1"/>
    <col min="3" max="3" width="14.85546875" style="3" customWidth="1"/>
    <col min="4" max="4" width="12.42578125" style="4" customWidth="1"/>
    <col min="5" max="5" width="14.85546875" style="3" customWidth="1"/>
    <col min="6" max="6" width="8.42578125" style="2" customWidth="1"/>
    <col min="7" max="7" width="10.7109375" style="28" customWidth="1"/>
    <col min="8" max="8" width="15.42578125" style="28" customWidth="1"/>
    <col min="9" max="9" width="8.140625" style="2" customWidth="1"/>
    <col min="10" max="10" width="11.85546875" style="2" customWidth="1"/>
    <col min="11" max="11" width="11" style="28" customWidth="1"/>
    <col min="12" max="12" width="14.85546875" style="28" customWidth="1"/>
    <col min="13" max="13" width="12.42578125" style="2" customWidth="1"/>
    <col min="14" max="14" width="13.140625" style="2" customWidth="1"/>
    <col min="15" max="15" width="13.42578125" style="2" customWidth="1"/>
    <col min="16" max="16" width="15.28515625" style="2" customWidth="1"/>
    <col min="17" max="17" width="19.7109375" style="2" customWidth="1"/>
  </cols>
  <sheetData>
    <row r="1" spans="1:17">
      <c r="P1" s="55" t="s">
        <v>45</v>
      </c>
      <c r="Q1" s="55"/>
    </row>
    <row r="2" spans="1:17" ht="43.5" customHeight="1">
      <c r="P2" s="53" t="s">
        <v>46</v>
      </c>
      <c r="Q2" s="55"/>
    </row>
    <row r="3" spans="1:17" ht="29.25" customHeight="1">
      <c r="A3" s="53" t="s">
        <v>47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37.5" customHeight="1">
      <c r="A4" s="53" t="s">
        <v>48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ht="27" customHeight="1">
      <c r="A5" s="53" t="s">
        <v>49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43.5" customHeight="1">
      <c r="A6" s="53" t="s">
        <v>50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7" ht="43.5" customHeight="1">
      <c r="A7" s="17"/>
      <c r="B7" s="18"/>
      <c r="C7" s="15"/>
      <c r="D7" s="12"/>
      <c r="E7" s="15"/>
      <c r="F7" s="14"/>
      <c r="G7" s="29"/>
      <c r="H7" s="29"/>
      <c r="I7" s="14"/>
      <c r="J7" s="14"/>
      <c r="K7" s="29"/>
      <c r="L7" s="29"/>
      <c r="M7" s="14"/>
      <c r="N7" s="14"/>
      <c r="O7" s="14"/>
      <c r="P7" s="15"/>
      <c r="Q7" s="14"/>
    </row>
    <row r="8" spans="1:17" ht="43.5" customHeight="1">
      <c r="A8" s="17" t="s">
        <v>51</v>
      </c>
      <c r="B8" s="18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14"/>
      <c r="P8" s="15"/>
      <c r="Q8" s="16" t="s">
        <v>54</v>
      </c>
    </row>
    <row r="9" spans="1:17">
      <c r="A9" s="17" t="s">
        <v>52</v>
      </c>
      <c r="B9" s="18"/>
      <c r="C9" s="15"/>
      <c r="D9" s="12"/>
      <c r="E9" s="15"/>
      <c r="F9" s="14"/>
      <c r="G9" s="29"/>
      <c r="H9" s="29"/>
      <c r="I9" s="14"/>
      <c r="J9" s="14"/>
      <c r="K9" s="29"/>
      <c r="L9" s="29"/>
      <c r="M9" s="14"/>
      <c r="N9" s="14"/>
      <c r="O9" s="14"/>
      <c r="P9" s="19" t="s">
        <v>55</v>
      </c>
      <c r="Q9" s="20">
        <v>45695</v>
      </c>
    </row>
    <row r="10" spans="1:17">
      <c r="A10" s="17"/>
      <c r="B10" s="18"/>
      <c r="C10" s="15"/>
      <c r="D10" s="12"/>
      <c r="E10" s="15"/>
      <c r="F10" s="14"/>
      <c r="G10" s="29"/>
      <c r="H10" s="29"/>
      <c r="I10" s="14"/>
      <c r="J10" s="14"/>
      <c r="K10" s="29"/>
      <c r="L10" s="29"/>
      <c r="M10" s="14"/>
      <c r="N10" s="14"/>
      <c r="O10" s="14"/>
      <c r="P10" s="19" t="s">
        <v>56</v>
      </c>
      <c r="Q10" s="16">
        <v>25513114</v>
      </c>
    </row>
    <row r="11" spans="1:17">
      <c r="A11" s="17" t="s">
        <v>53</v>
      </c>
      <c r="B11" s="54" t="s">
        <v>62</v>
      </c>
      <c r="C11" s="54"/>
      <c r="D11" s="12"/>
      <c r="E11" s="55" t="s">
        <v>61</v>
      </c>
      <c r="F11" s="56"/>
      <c r="G11" s="29"/>
      <c r="H11" s="29"/>
      <c r="I11" s="14"/>
      <c r="J11" s="14"/>
      <c r="K11" s="29"/>
      <c r="L11" s="29"/>
      <c r="M11" s="14"/>
      <c r="N11" s="14"/>
      <c r="O11" s="14"/>
      <c r="P11" s="19" t="s">
        <v>57</v>
      </c>
      <c r="Q11" s="16">
        <v>73648151051</v>
      </c>
    </row>
    <row r="12" spans="1:17">
      <c r="A12" s="17"/>
      <c r="B12" s="18"/>
      <c r="C12" s="15"/>
      <c r="D12" s="12"/>
      <c r="E12" s="15"/>
      <c r="F12" s="14"/>
      <c r="G12" s="29"/>
      <c r="H12" s="29"/>
      <c r="I12" s="14"/>
      <c r="J12" s="14"/>
      <c r="K12" s="29"/>
      <c r="L12" s="29"/>
      <c r="M12" s="14"/>
      <c r="N12" s="14"/>
      <c r="O12" s="14"/>
      <c r="P12" s="19" t="s">
        <v>58</v>
      </c>
      <c r="Q12" s="16">
        <v>384</v>
      </c>
    </row>
    <row r="13" spans="1:17" ht="130.5" customHeight="1">
      <c r="A13" s="48" t="s">
        <v>13</v>
      </c>
      <c r="B13" s="48" t="s">
        <v>14</v>
      </c>
      <c r="C13" s="48" t="s">
        <v>4</v>
      </c>
      <c r="D13" s="48"/>
      <c r="E13" s="48" t="s">
        <v>5</v>
      </c>
      <c r="F13" s="48" t="s">
        <v>6</v>
      </c>
      <c r="G13" s="48"/>
      <c r="H13" s="48"/>
      <c r="I13" s="48" t="s">
        <v>1</v>
      </c>
      <c r="J13" s="48"/>
      <c r="K13" s="48"/>
      <c r="L13" s="48"/>
      <c r="M13" s="48"/>
      <c r="N13" s="48"/>
      <c r="O13" s="48"/>
      <c r="P13" s="48" t="s">
        <v>22</v>
      </c>
      <c r="Q13" s="48"/>
    </row>
    <row r="14" spans="1:17" ht="22.5" customHeight="1">
      <c r="A14" s="48"/>
      <c r="B14" s="48"/>
      <c r="C14" s="48" t="s">
        <v>7</v>
      </c>
      <c r="D14" s="48" t="s">
        <v>8</v>
      </c>
      <c r="E14" s="48"/>
      <c r="F14" s="48" t="s">
        <v>0</v>
      </c>
      <c r="G14" s="48" t="s">
        <v>15</v>
      </c>
      <c r="H14" s="48"/>
      <c r="I14" s="50" t="s">
        <v>18</v>
      </c>
      <c r="J14" s="50" t="s">
        <v>19</v>
      </c>
      <c r="K14" s="50" t="s">
        <v>20</v>
      </c>
      <c r="L14" s="50"/>
      <c r="M14" s="48" t="s">
        <v>9</v>
      </c>
      <c r="N14" s="48"/>
      <c r="O14" s="48"/>
      <c r="P14" s="49" t="s">
        <v>0</v>
      </c>
      <c r="Q14" s="49" t="s">
        <v>10</v>
      </c>
    </row>
    <row r="15" spans="1:17" ht="51" customHeight="1">
      <c r="A15" s="48"/>
      <c r="B15" s="48"/>
      <c r="C15" s="48"/>
      <c r="D15" s="48"/>
      <c r="E15" s="48" t="s">
        <v>0</v>
      </c>
      <c r="F15" s="48"/>
      <c r="G15" s="52" t="s">
        <v>17</v>
      </c>
      <c r="H15" s="52" t="s">
        <v>16</v>
      </c>
      <c r="I15" s="50"/>
      <c r="J15" s="50"/>
      <c r="K15" s="51" t="s">
        <v>17</v>
      </c>
      <c r="L15" s="51" t="s">
        <v>16</v>
      </c>
      <c r="M15" s="48" t="s">
        <v>21</v>
      </c>
      <c r="N15" s="48"/>
      <c r="O15" s="48" t="s">
        <v>11</v>
      </c>
      <c r="P15" s="49"/>
      <c r="Q15" s="49"/>
    </row>
    <row r="16" spans="1:17" ht="61.5" customHeight="1">
      <c r="A16" s="48"/>
      <c r="B16" s="48"/>
      <c r="C16" s="48"/>
      <c r="D16" s="48"/>
      <c r="E16" s="48"/>
      <c r="F16" s="48"/>
      <c r="G16" s="52"/>
      <c r="H16" s="52"/>
      <c r="I16" s="50"/>
      <c r="J16" s="50"/>
      <c r="K16" s="51"/>
      <c r="L16" s="51"/>
      <c r="M16" s="13" t="s">
        <v>0</v>
      </c>
      <c r="N16" s="13" t="s">
        <v>12</v>
      </c>
      <c r="O16" s="48"/>
      <c r="P16" s="49"/>
      <c r="Q16" s="49"/>
    </row>
    <row r="17" spans="1:18" ht="22.5" customHeight="1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30">
        <v>7</v>
      </c>
      <c r="H17" s="30">
        <v>8</v>
      </c>
      <c r="I17" s="11">
        <v>9</v>
      </c>
      <c r="J17" s="11">
        <v>10</v>
      </c>
      <c r="K17" s="30">
        <v>11</v>
      </c>
      <c r="L17" s="30">
        <v>12</v>
      </c>
      <c r="M17" s="11">
        <v>13</v>
      </c>
      <c r="N17" s="11">
        <v>14</v>
      </c>
      <c r="O17" s="11">
        <v>15</v>
      </c>
      <c r="P17" s="11">
        <v>16</v>
      </c>
      <c r="Q17" s="11">
        <v>17</v>
      </c>
    </row>
    <row r="18" spans="1:18" ht="45.75" customHeight="1">
      <c r="A18" s="57" t="s">
        <v>23</v>
      </c>
      <c r="B18" s="61" t="s">
        <v>24</v>
      </c>
      <c r="C18" s="22">
        <v>574</v>
      </c>
      <c r="D18" s="23" t="s">
        <v>69</v>
      </c>
      <c r="E18" s="21">
        <v>15558.01</v>
      </c>
      <c r="F18" s="21">
        <v>2</v>
      </c>
      <c r="G18" s="22"/>
      <c r="H18" s="21">
        <f>F18</f>
        <v>2</v>
      </c>
      <c r="I18" s="21">
        <v>7.23</v>
      </c>
      <c r="J18" s="21">
        <f>I18/E18*100</f>
        <v>4.6471238930942967E-2</v>
      </c>
      <c r="K18" s="21"/>
      <c r="L18" s="21">
        <v>7.23</v>
      </c>
      <c r="M18" s="22"/>
      <c r="N18" s="22"/>
      <c r="O18" s="22"/>
      <c r="P18" s="22"/>
      <c r="Q18" s="22"/>
      <c r="R18" s="26"/>
    </row>
    <row r="19" spans="1:18" ht="54" customHeight="1">
      <c r="A19" s="58"/>
      <c r="B19" s="62"/>
      <c r="C19" s="35" t="s">
        <v>63</v>
      </c>
      <c r="D19" s="36"/>
      <c r="E19" s="21">
        <v>15558.01</v>
      </c>
      <c r="F19" s="21">
        <v>2</v>
      </c>
      <c r="G19" s="22"/>
      <c r="H19" s="21">
        <v>2</v>
      </c>
      <c r="I19" s="21">
        <v>7.23</v>
      </c>
      <c r="J19" s="21">
        <v>0.05</v>
      </c>
      <c r="K19" s="21"/>
      <c r="L19" s="21">
        <v>7.23</v>
      </c>
      <c r="M19" s="22"/>
      <c r="N19" s="22"/>
      <c r="O19" s="22"/>
      <c r="P19" s="22"/>
      <c r="Q19" s="22"/>
      <c r="R19" s="26"/>
    </row>
    <row r="20" spans="1:18" ht="43.5" customHeight="1">
      <c r="A20" s="58"/>
      <c r="B20" s="62"/>
      <c r="C20" s="22">
        <v>558</v>
      </c>
      <c r="D20" s="23" t="s">
        <v>69</v>
      </c>
      <c r="E20" s="21">
        <v>14453.2</v>
      </c>
      <c r="F20" s="21">
        <v>7</v>
      </c>
      <c r="G20" s="22"/>
      <c r="H20" s="21">
        <v>7</v>
      </c>
      <c r="I20" s="21">
        <v>4998.75</v>
      </c>
      <c r="J20" s="21">
        <v>34.590000000000003</v>
      </c>
      <c r="K20" s="21"/>
      <c r="L20" s="21">
        <v>4998.75</v>
      </c>
      <c r="M20" s="22"/>
      <c r="N20" s="22"/>
      <c r="O20" s="22"/>
      <c r="P20" s="22"/>
      <c r="Q20" s="22"/>
      <c r="R20" s="26"/>
    </row>
    <row r="21" spans="1:18" ht="30" customHeight="1">
      <c r="A21" s="58"/>
      <c r="B21" s="62"/>
      <c r="C21" s="35" t="s">
        <v>64</v>
      </c>
      <c r="D21" s="36"/>
      <c r="E21" s="21">
        <v>14453.2</v>
      </c>
      <c r="F21" s="21">
        <v>7</v>
      </c>
      <c r="G21" s="22"/>
      <c r="H21" s="21">
        <v>7</v>
      </c>
      <c r="I21" s="21">
        <v>4998.75</v>
      </c>
      <c r="J21" s="21">
        <v>34.590000000000003</v>
      </c>
      <c r="K21" s="21"/>
      <c r="L21" s="21">
        <v>4998.75</v>
      </c>
      <c r="M21" s="22"/>
      <c r="N21" s="22"/>
      <c r="O21" s="22"/>
      <c r="P21" s="22"/>
      <c r="Q21" s="22"/>
      <c r="R21" s="26"/>
    </row>
    <row r="22" spans="1:18" ht="38.25" customHeight="1">
      <c r="A22" s="58"/>
      <c r="B22" s="62"/>
      <c r="C22" s="22">
        <v>541</v>
      </c>
      <c r="D22" s="23" t="s">
        <v>70</v>
      </c>
      <c r="E22" s="21">
        <v>6138.55</v>
      </c>
      <c r="F22" s="21">
        <v>2</v>
      </c>
      <c r="G22" s="22"/>
      <c r="H22" s="21">
        <v>2</v>
      </c>
      <c r="I22" s="21"/>
      <c r="J22" s="21"/>
      <c r="K22" s="21"/>
      <c r="L22" s="21"/>
      <c r="M22" s="22"/>
      <c r="N22" s="22"/>
      <c r="O22" s="22"/>
      <c r="P22" s="22"/>
      <c r="Q22" s="22"/>
      <c r="R22" s="26"/>
    </row>
    <row r="23" spans="1:18" s="10" customFormat="1" ht="40.5" customHeight="1">
      <c r="A23" s="58"/>
      <c r="B23" s="62"/>
      <c r="C23" s="35" t="s">
        <v>65</v>
      </c>
      <c r="D23" s="36"/>
      <c r="E23" s="21">
        <v>6138.55</v>
      </c>
      <c r="F23" s="21">
        <v>2</v>
      </c>
      <c r="G23" s="22"/>
      <c r="H23" s="21">
        <v>2</v>
      </c>
      <c r="I23" s="21"/>
      <c r="J23" s="21"/>
      <c r="K23" s="21"/>
      <c r="L23" s="22"/>
      <c r="M23" s="22"/>
      <c r="N23" s="22"/>
      <c r="O23" s="22"/>
      <c r="P23" s="22"/>
      <c r="Q23" s="22"/>
      <c r="R23" s="26"/>
    </row>
    <row r="24" spans="1:18" s="10" customFormat="1" ht="57.75" customHeight="1">
      <c r="A24" s="58"/>
      <c r="B24" s="62"/>
      <c r="C24" s="22">
        <f>[1]ВГФК!$F$20</f>
        <v>503</v>
      </c>
      <c r="D24" s="23" t="s">
        <v>70</v>
      </c>
      <c r="E24" s="27">
        <v>419</v>
      </c>
      <c r="F24" s="21">
        <v>2</v>
      </c>
      <c r="G24" s="22"/>
      <c r="H24" s="21">
        <v>2</v>
      </c>
      <c r="I24" s="21"/>
      <c r="J24" s="21"/>
      <c r="K24" s="21"/>
      <c r="L24" s="22"/>
      <c r="M24" s="22"/>
      <c r="N24" s="22"/>
      <c r="O24" s="22"/>
      <c r="P24" s="22"/>
      <c r="Q24" s="22"/>
      <c r="R24" s="26"/>
    </row>
    <row r="25" spans="1:18" s="10" customFormat="1" ht="60" customHeight="1">
      <c r="A25" s="58"/>
      <c r="B25" s="62"/>
      <c r="C25" s="35" t="s">
        <v>66</v>
      </c>
      <c r="D25" s="36"/>
      <c r="E25" s="27">
        <v>419</v>
      </c>
      <c r="F25" s="21">
        <v>2</v>
      </c>
      <c r="G25" s="22"/>
      <c r="H25" s="21">
        <v>2</v>
      </c>
      <c r="I25" s="22"/>
      <c r="J25" s="21"/>
      <c r="K25" s="21"/>
      <c r="L25" s="22"/>
      <c r="M25" s="22"/>
      <c r="N25" s="22"/>
      <c r="O25" s="22"/>
      <c r="P25" s="22"/>
      <c r="Q25" s="22"/>
      <c r="R25" s="26"/>
    </row>
    <row r="26" spans="1:18" s="10" customFormat="1" ht="71.25" customHeight="1">
      <c r="A26" s="58"/>
      <c r="B26" s="62"/>
      <c r="C26" s="22">
        <v>857</v>
      </c>
      <c r="D26" s="22">
        <v>1</v>
      </c>
      <c r="E26" s="27">
        <v>855</v>
      </c>
      <c r="F26" s="22">
        <v>2</v>
      </c>
      <c r="G26" s="22">
        <v>2</v>
      </c>
      <c r="H26" s="21"/>
      <c r="I26" s="22">
        <v>6.32</v>
      </c>
      <c r="J26" s="21">
        <f t="shared" ref="J26" si="0">I26/E26*100</f>
        <v>0.73918128654970761</v>
      </c>
      <c r="K26" s="22">
        <f t="shared" ref="K26" si="1">H26</f>
        <v>0</v>
      </c>
      <c r="L26" s="22"/>
      <c r="M26" s="22"/>
      <c r="N26" s="22"/>
      <c r="O26" s="22">
        <v>6.12</v>
      </c>
      <c r="P26" s="22"/>
      <c r="Q26" s="22"/>
      <c r="R26" s="26"/>
    </row>
    <row r="27" spans="1:18" s="10" customFormat="1" ht="52.5" customHeight="1">
      <c r="A27" s="58"/>
      <c r="B27" s="62"/>
      <c r="C27" s="35" t="s">
        <v>67</v>
      </c>
      <c r="D27" s="36"/>
      <c r="E27" s="27">
        <v>855</v>
      </c>
      <c r="F27" s="22">
        <v>2</v>
      </c>
      <c r="G27" s="22">
        <v>2</v>
      </c>
      <c r="H27" s="21"/>
      <c r="I27" s="22">
        <v>6.32</v>
      </c>
      <c r="J27" s="21">
        <f t="shared" ref="J27:J37" si="2">I27/E27*100</f>
        <v>0.73918128654970761</v>
      </c>
      <c r="K27" s="22">
        <f t="shared" ref="K27" si="3">H27</f>
        <v>0</v>
      </c>
      <c r="L27" s="22"/>
      <c r="M27" s="22"/>
      <c r="N27" s="22"/>
      <c r="O27" s="22">
        <v>6.12</v>
      </c>
      <c r="P27" s="22"/>
      <c r="Q27" s="22"/>
      <c r="R27" s="26"/>
    </row>
    <row r="28" spans="1:18" s="10" customFormat="1" ht="57" customHeight="1">
      <c r="A28" s="59"/>
      <c r="B28" s="59"/>
      <c r="C28" s="22">
        <v>853</v>
      </c>
      <c r="D28" s="22">
        <v>1</v>
      </c>
      <c r="E28" s="27">
        <v>245</v>
      </c>
      <c r="F28" s="21">
        <v>1</v>
      </c>
      <c r="G28" s="22">
        <v>1</v>
      </c>
      <c r="H28" s="21"/>
      <c r="I28" s="21">
        <v>0.25</v>
      </c>
      <c r="J28" s="21">
        <f t="shared" ref="J28" si="4">I28/E28*100</f>
        <v>0.10204081632653061</v>
      </c>
      <c r="K28" s="22">
        <v>0.25</v>
      </c>
      <c r="L28" s="22"/>
      <c r="M28" s="22"/>
      <c r="N28" s="22"/>
      <c r="O28" s="22">
        <v>0.25</v>
      </c>
      <c r="P28" s="22"/>
      <c r="Q28" s="22"/>
      <c r="R28" s="26"/>
    </row>
    <row r="29" spans="1:18" s="10" customFormat="1" ht="63.75" customHeight="1">
      <c r="A29" s="60"/>
      <c r="B29" s="60"/>
      <c r="C29" s="35" t="s">
        <v>68</v>
      </c>
      <c r="D29" s="36"/>
      <c r="E29" s="27">
        <v>245</v>
      </c>
      <c r="F29" s="21">
        <v>1</v>
      </c>
      <c r="G29" s="22">
        <v>1</v>
      </c>
      <c r="H29" s="21"/>
      <c r="I29" s="21">
        <v>0.25</v>
      </c>
      <c r="J29" s="21">
        <f t="shared" si="2"/>
        <v>0.10204081632653061</v>
      </c>
      <c r="K29" s="22">
        <v>0.25</v>
      </c>
      <c r="L29" s="22"/>
      <c r="M29" s="22"/>
      <c r="N29" s="22"/>
      <c r="O29" s="22">
        <v>0.25</v>
      </c>
      <c r="P29" s="22"/>
      <c r="Q29" s="22"/>
      <c r="R29" s="26"/>
    </row>
    <row r="30" spans="1:18" ht="28.5" customHeight="1">
      <c r="A30" s="57" t="s">
        <v>2</v>
      </c>
      <c r="B30" s="61" t="s">
        <v>25</v>
      </c>
      <c r="C30" s="22">
        <v>574</v>
      </c>
      <c r="D30" s="23" t="s">
        <v>69</v>
      </c>
      <c r="E30" s="27">
        <v>15558.01</v>
      </c>
      <c r="F30" s="22">
        <v>7</v>
      </c>
      <c r="G30" s="22"/>
      <c r="H30" s="22">
        <v>7</v>
      </c>
      <c r="I30" s="22">
        <v>1434.8</v>
      </c>
      <c r="J30" s="21">
        <f t="shared" ref="J30" si="5">I30/E30*100</f>
        <v>9.2222591449677687</v>
      </c>
      <c r="K30" s="22"/>
      <c r="L30" s="22">
        <v>1434.8</v>
      </c>
      <c r="M30" s="22"/>
      <c r="N30" s="22"/>
      <c r="O30" s="22"/>
      <c r="P30" s="22"/>
      <c r="Q30" s="22"/>
      <c r="R30" s="26"/>
    </row>
    <row r="31" spans="1:18" ht="24.75" customHeight="1">
      <c r="A31" s="58"/>
      <c r="B31" s="62"/>
      <c r="C31" s="35" t="s">
        <v>63</v>
      </c>
      <c r="D31" s="36"/>
      <c r="E31" s="27">
        <v>15558.01</v>
      </c>
      <c r="F31" s="22">
        <v>7</v>
      </c>
      <c r="G31" s="22"/>
      <c r="H31" s="22">
        <v>7</v>
      </c>
      <c r="I31" s="22">
        <v>1434.8</v>
      </c>
      <c r="J31" s="21">
        <f t="shared" si="2"/>
        <v>9.2222591449677687</v>
      </c>
      <c r="K31" s="22"/>
      <c r="L31" s="22">
        <v>1434.8</v>
      </c>
      <c r="M31" s="22"/>
      <c r="N31" s="22"/>
      <c r="O31" s="22"/>
      <c r="P31" s="22"/>
      <c r="Q31" s="22"/>
      <c r="R31" s="26"/>
    </row>
    <row r="32" spans="1:18" ht="24" customHeight="1">
      <c r="A32" s="58"/>
      <c r="B32" s="62"/>
      <c r="C32" s="22">
        <v>853</v>
      </c>
      <c r="D32" s="22">
        <v>1</v>
      </c>
      <c r="E32" s="21">
        <v>1009</v>
      </c>
      <c r="F32" s="21">
        <v>3</v>
      </c>
      <c r="G32" s="21">
        <v>3</v>
      </c>
      <c r="H32" s="22"/>
      <c r="I32" s="21">
        <v>278.75</v>
      </c>
      <c r="J32" s="21">
        <f t="shared" ref="J32" si="6">I32/E32*100</f>
        <v>27.626362735381566</v>
      </c>
      <c r="K32" s="21">
        <v>278.75</v>
      </c>
      <c r="L32" s="22"/>
      <c r="M32" s="22"/>
      <c r="N32" s="22"/>
      <c r="O32" s="22"/>
      <c r="P32" s="22"/>
      <c r="Q32" s="22"/>
      <c r="R32" s="26"/>
    </row>
    <row r="33" spans="1:18" ht="23.25" customHeight="1">
      <c r="A33" s="58"/>
      <c r="B33" s="62"/>
      <c r="C33" s="35" t="s">
        <v>68</v>
      </c>
      <c r="D33" s="36"/>
      <c r="E33" s="21">
        <v>1009</v>
      </c>
      <c r="F33" s="21">
        <v>3</v>
      </c>
      <c r="G33" s="21">
        <v>3</v>
      </c>
      <c r="H33" s="22"/>
      <c r="I33" s="21">
        <v>278.75</v>
      </c>
      <c r="J33" s="21">
        <f t="shared" si="2"/>
        <v>27.626362735381566</v>
      </c>
      <c r="K33" s="21">
        <v>278.75</v>
      </c>
      <c r="L33" s="22"/>
      <c r="M33" s="22"/>
      <c r="N33" s="22"/>
      <c r="O33" s="22"/>
      <c r="P33" s="22"/>
      <c r="Q33" s="22"/>
      <c r="R33" s="26"/>
    </row>
    <row r="34" spans="1:18" ht="75.75" customHeight="1">
      <c r="A34" s="42" t="s">
        <v>37</v>
      </c>
      <c r="B34" s="43" t="s">
        <v>26</v>
      </c>
      <c r="C34" s="22">
        <f>[1]ВГФК!$F$19</f>
        <v>541</v>
      </c>
      <c r="D34" s="23" t="s">
        <v>70</v>
      </c>
      <c r="E34" s="27">
        <v>6138.55</v>
      </c>
      <c r="F34" s="21">
        <v>1</v>
      </c>
      <c r="G34" s="21">
        <v>1</v>
      </c>
      <c r="H34" s="22"/>
      <c r="I34" s="21">
        <v>522.6</v>
      </c>
      <c r="J34" s="21">
        <f t="shared" ref="J34" si="7">I34/E34*100</f>
        <v>8.5134111475837138</v>
      </c>
      <c r="K34" s="21">
        <v>522.6</v>
      </c>
      <c r="L34" s="22"/>
      <c r="M34" s="22"/>
      <c r="N34" s="22"/>
      <c r="O34" s="22"/>
      <c r="P34" s="22"/>
      <c r="Q34" s="22"/>
      <c r="R34" s="26"/>
    </row>
    <row r="35" spans="1:18" ht="68.25" customHeight="1">
      <c r="A35" s="42"/>
      <c r="B35" s="43"/>
      <c r="C35" s="35" t="s">
        <v>65</v>
      </c>
      <c r="D35" s="36"/>
      <c r="E35" s="27">
        <v>6138.55</v>
      </c>
      <c r="F35" s="21">
        <v>1</v>
      </c>
      <c r="G35" s="21">
        <v>1</v>
      </c>
      <c r="H35" s="22"/>
      <c r="I35" s="21">
        <v>522.6</v>
      </c>
      <c r="J35" s="21">
        <f t="shared" si="2"/>
        <v>8.5134111475837138</v>
      </c>
      <c r="K35" s="21">
        <v>522.6</v>
      </c>
      <c r="L35" s="22"/>
      <c r="M35" s="22"/>
      <c r="N35" s="22"/>
      <c r="O35" s="22"/>
      <c r="P35" s="22"/>
      <c r="Q35" s="22"/>
      <c r="R35" s="26"/>
    </row>
    <row r="36" spans="1:18" ht="66" customHeight="1">
      <c r="A36" s="47" t="s">
        <v>3</v>
      </c>
      <c r="B36" s="33" t="s">
        <v>27</v>
      </c>
      <c r="C36" s="22">
        <f>[1]ВГФК!$F$20</f>
        <v>503</v>
      </c>
      <c r="D36" s="23" t="s">
        <v>70</v>
      </c>
      <c r="E36" s="27">
        <v>250</v>
      </c>
      <c r="F36" s="21">
        <v>3</v>
      </c>
      <c r="G36" s="22">
        <v>3</v>
      </c>
      <c r="H36" s="22"/>
      <c r="I36" s="21">
        <v>16.77</v>
      </c>
      <c r="J36" s="21">
        <f t="shared" ref="J36" si="8">I36/E36*100</f>
        <v>6.7080000000000002</v>
      </c>
      <c r="K36" s="21">
        <v>16.77</v>
      </c>
      <c r="L36" s="22"/>
      <c r="M36" s="22"/>
      <c r="N36" s="22"/>
      <c r="O36" s="22"/>
      <c r="P36" s="22"/>
      <c r="Q36" s="22"/>
      <c r="R36" s="26"/>
    </row>
    <row r="37" spans="1:18" ht="84" customHeight="1">
      <c r="A37" s="40"/>
      <c r="B37" s="34"/>
      <c r="C37" s="35" t="s">
        <v>66</v>
      </c>
      <c r="D37" s="36"/>
      <c r="E37" s="27">
        <v>250</v>
      </c>
      <c r="F37" s="21">
        <v>3</v>
      </c>
      <c r="G37" s="22">
        <v>3</v>
      </c>
      <c r="H37" s="22"/>
      <c r="I37" s="21">
        <v>16.77</v>
      </c>
      <c r="J37" s="21">
        <f t="shared" si="2"/>
        <v>6.7080000000000002</v>
      </c>
      <c r="K37" s="21">
        <v>16.77</v>
      </c>
      <c r="L37" s="22"/>
      <c r="M37" s="22"/>
      <c r="N37" s="22"/>
      <c r="O37" s="22"/>
      <c r="P37" s="22"/>
      <c r="Q37" s="22"/>
      <c r="R37" s="26"/>
    </row>
    <row r="38" spans="1:18" ht="64.5" customHeight="1">
      <c r="A38" s="44" t="s">
        <v>38</v>
      </c>
      <c r="B38" s="43" t="s">
        <v>28</v>
      </c>
      <c r="C38" s="24"/>
      <c r="D38" s="24"/>
      <c r="E38" s="22"/>
      <c r="F38" s="22"/>
      <c r="G38" s="22"/>
      <c r="H38" s="22"/>
      <c r="I38" s="22"/>
      <c r="J38" s="21"/>
      <c r="K38" s="22"/>
      <c r="L38" s="22"/>
      <c r="M38" s="22"/>
      <c r="N38" s="22"/>
      <c r="O38" s="22"/>
      <c r="P38" s="22"/>
      <c r="Q38" s="22"/>
      <c r="R38" s="26"/>
    </row>
    <row r="39" spans="1:18" ht="77.25" customHeight="1">
      <c r="A39" s="44"/>
      <c r="B39" s="43"/>
      <c r="C39" s="35" t="s">
        <v>60</v>
      </c>
      <c r="D39" s="36"/>
      <c r="E39" s="22"/>
      <c r="F39" s="22"/>
      <c r="G39" s="22"/>
      <c r="H39" s="22"/>
      <c r="I39" s="22"/>
      <c r="J39" s="21"/>
      <c r="K39" s="22"/>
      <c r="L39" s="22"/>
      <c r="M39" s="22"/>
      <c r="N39" s="22"/>
      <c r="O39" s="22"/>
      <c r="P39" s="22"/>
      <c r="Q39" s="22"/>
      <c r="R39" s="26"/>
    </row>
    <row r="40" spans="1:18" ht="35.25" customHeight="1">
      <c r="A40" s="44" t="s">
        <v>39</v>
      </c>
      <c r="B40" s="43" t="s">
        <v>29</v>
      </c>
      <c r="C40" s="24"/>
      <c r="D40" s="24"/>
      <c r="E40" s="24"/>
      <c r="F40" s="24"/>
      <c r="G40" s="24"/>
      <c r="H40" s="22"/>
      <c r="I40" s="24"/>
      <c r="J40" s="21"/>
      <c r="K40" s="24"/>
      <c r="L40" s="22"/>
      <c r="M40" s="22"/>
      <c r="N40" s="22"/>
      <c r="O40" s="22"/>
      <c r="P40" s="22"/>
      <c r="Q40" s="22"/>
      <c r="R40" s="26"/>
    </row>
    <row r="41" spans="1:18" ht="62.25" customHeight="1">
      <c r="A41" s="44"/>
      <c r="B41" s="33"/>
      <c r="C41" s="35" t="s">
        <v>60</v>
      </c>
      <c r="D41" s="36"/>
      <c r="E41" s="24"/>
      <c r="F41" s="24"/>
      <c r="G41" s="24"/>
      <c r="H41" s="22"/>
      <c r="I41" s="24"/>
      <c r="J41" s="21"/>
      <c r="K41" s="24"/>
      <c r="L41" s="22"/>
      <c r="M41" s="22"/>
      <c r="N41" s="22"/>
      <c r="O41" s="22"/>
      <c r="P41" s="22"/>
      <c r="Q41" s="22"/>
      <c r="R41" s="26"/>
    </row>
    <row r="42" spans="1:18" ht="32.25" customHeight="1">
      <c r="A42" s="40" t="s">
        <v>40</v>
      </c>
      <c r="B42" s="43" t="s">
        <v>30</v>
      </c>
      <c r="C42" s="24"/>
      <c r="D42" s="24"/>
      <c r="E42" s="22"/>
      <c r="F42" s="22"/>
      <c r="G42" s="22"/>
      <c r="H42" s="22"/>
      <c r="I42" s="22"/>
      <c r="J42" s="21"/>
      <c r="K42" s="22"/>
      <c r="L42" s="22"/>
      <c r="M42" s="22"/>
      <c r="N42" s="22"/>
      <c r="O42" s="22"/>
      <c r="P42" s="22"/>
      <c r="Q42" s="22"/>
      <c r="R42" s="26"/>
    </row>
    <row r="43" spans="1:18" ht="34.5" customHeight="1">
      <c r="A43" s="40"/>
      <c r="B43" s="33"/>
      <c r="C43" s="35" t="s">
        <v>59</v>
      </c>
      <c r="D43" s="36"/>
      <c r="E43" s="24"/>
      <c r="F43" s="22"/>
      <c r="G43" s="22"/>
      <c r="H43" s="22"/>
      <c r="I43" s="22"/>
      <c r="J43" s="21"/>
      <c r="K43" s="22"/>
      <c r="L43" s="22"/>
      <c r="M43" s="22"/>
      <c r="N43" s="22"/>
      <c r="O43" s="22"/>
      <c r="P43" s="22"/>
      <c r="Q43" s="22"/>
      <c r="R43" s="26"/>
    </row>
    <row r="44" spans="1:18" s="25" customFormat="1" ht="34.5" customHeight="1">
      <c r="A44" s="40" t="s">
        <v>41</v>
      </c>
      <c r="B44" s="33" t="s">
        <v>31</v>
      </c>
      <c r="C44" s="24"/>
      <c r="D44" s="24"/>
      <c r="E44" s="22"/>
      <c r="F44" s="22"/>
      <c r="G44" s="22"/>
      <c r="H44" s="22"/>
      <c r="I44" s="22"/>
      <c r="J44" s="21"/>
      <c r="K44" s="22"/>
      <c r="L44" s="22"/>
      <c r="M44" s="22"/>
      <c r="N44" s="22"/>
      <c r="O44" s="22"/>
      <c r="P44" s="22"/>
      <c r="Q44" s="22"/>
      <c r="R44" s="26"/>
    </row>
    <row r="45" spans="1:18" s="25" customFormat="1" ht="31.5" customHeight="1">
      <c r="A45" s="40"/>
      <c r="B45" s="34"/>
      <c r="C45" s="35" t="s">
        <v>60</v>
      </c>
      <c r="D45" s="36"/>
      <c r="E45" s="22"/>
      <c r="F45" s="22"/>
      <c r="G45" s="22"/>
      <c r="H45" s="22"/>
      <c r="I45" s="22"/>
      <c r="J45" s="21"/>
      <c r="K45" s="22"/>
      <c r="L45" s="22"/>
      <c r="M45" s="22"/>
      <c r="N45" s="22"/>
      <c r="O45" s="22"/>
      <c r="P45" s="22"/>
      <c r="Q45" s="22"/>
      <c r="R45" s="26"/>
    </row>
    <row r="46" spans="1:18" s="25" customFormat="1" ht="33" customHeight="1">
      <c r="A46" s="40"/>
      <c r="B46" s="34"/>
      <c r="C46" s="24"/>
      <c r="D46" s="24"/>
      <c r="E46" s="22"/>
      <c r="F46" s="22"/>
      <c r="G46" s="22"/>
      <c r="H46" s="22"/>
      <c r="I46" s="22"/>
      <c r="J46" s="21"/>
      <c r="K46" s="22"/>
      <c r="L46" s="22"/>
      <c r="M46" s="22"/>
      <c r="N46" s="22"/>
      <c r="O46" s="22"/>
      <c r="P46" s="22"/>
      <c r="Q46" s="22"/>
      <c r="R46" s="26"/>
    </row>
    <row r="47" spans="1:18" s="25" customFormat="1" ht="50.25" customHeight="1">
      <c r="A47" s="41"/>
      <c r="B47" s="39"/>
      <c r="C47" s="35" t="s">
        <v>59</v>
      </c>
      <c r="D47" s="36"/>
      <c r="E47" s="22"/>
      <c r="F47" s="22"/>
      <c r="G47" s="22"/>
      <c r="H47" s="22"/>
      <c r="I47" s="22"/>
      <c r="J47" s="21"/>
      <c r="K47" s="22"/>
      <c r="L47" s="22"/>
      <c r="M47" s="22"/>
      <c r="N47" s="22"/>
      <c r="O47" s="22"/>
      <c r="P47" s="22"/>
      <c r="Q47" s="22"/>
      <c r="R47" s="26"/>
    </row>
    <row r="48" spans="1:18" s="25" customFormat="1" ht="34.5" customHeight="1">
      <c r="A48" s="46" t="s">
        <v>39</v>
      </c>
      <c r="B48" s="33" t="s">
        <v>32</v>
      </c>
      <c r="C48" s="24"/>
      <c r="D48" s="24"/>
      <c r="E48" s="24"/>
      <c r="F48" s="24"/>
      <c r="G48" s="24"/>
      <c r="H48" s="22"/>
      <c r="I48" s="24"/>
      <c r="J48" s="21"/>
      <c r="K48" s="24"/>
      <c r="L48" s="22"/>
      <c r="M48" s="22"/>
      <c r="N48" s="22"/>
      <c r="O48" s="22"/>
      <c r="P48" s="22"/>
      <c r="Q48" s="22"/>
      <c r="R48" s="26"/>
    </row>
    <row r="49" spans="1:18" s="25" customFormat="1" ht="57.75" customHeight="1">
      <c r="A49" s="46"/>
      <c r="B49" s="39"/>
      <c r="C49" s="35" t="s">
        <v>60</v>
      </c>
      <c r="D49" s="36"/>
      <c r="E49" s="24"/>
      <c r="F49" s="24"/>
      <c r="G49" s="24"/>
      <c r="H49" s="22"/>
      <c r="I49" s="24"/>
      <c r="J49" s="21"/>
      <c r="K49" s="24"/>
      <c r="L49" s="22"/>
      <c r="M49" s="22"/>
      <c r="N49" s="22"/>
      <c r="O49" s="22"/>
      <c r="P49" s="22"/>
      <c r="Q49" s="22"/>
      <c r="R49" s="26"/>
    </row>
    <row r="50" spans="1:18" s="25" customFormat="1" ht="35.25" customHeight="1">
      <c r="A50" s="37" t="s">
        <v>40</v>
      </c>
      <c r="B50" s="33" t="s">
        <v>33</v>
      </c>
      <c r="C50" s="22"/>
      <c r="D50" s="22"/>
      <c r="E50" s="22"/>
      <c r="F50" s="22"/>
      <c r="G50" s="22"/>
      <c r="H50" s="22"/>
      <c r="I50" s="22"/>
      <c r="J50" s="21"/>
      <c r="K50" s="22"/>
      <c r="L50" s="22"/>
      <c r="M50" s="22"/>
      <c r="N50" s="22"/>
      <c r="O50" s="22"/>
      <c r="P50" s="22"/>
      <c r="Q50" s="22"/>
      <c r="R50" s="26"/>
    </row>
    <row r="51" spans="1:18" s="25" customFormat="1" ht="35.25" customHeight="1">
      <c r="A51" s="38"/>
      <c r="B51" s="34"/>
      <c r="C51" s="35" t="s">
        <v>60</v>
      </c>
      <c r="D51" s="36"/>
      <c r="E51" s="22"/>
      <c r="F51" s="22"/>
      <c r="G51" s="22"/>
      <c r="H51" s="22"/>
      <c r="I51" s="22"/>
      <c r="J51" s="21"/>
      <c r="K51" s="22"/>
      <c r="L51" s="22"/>
      <c r="M51" s="22"/>
      <c r="N51" s="22"/>
      <c r="O51" s="22"/>
      <c r="P51" s="22"/>
      <c r="Q51" s="22"/>
      <c r="R51" s="26"/>
    </row>
    <row r="52" spans="1:18" s="25" customFormat="1" ht="30" customHeight="1">
      <c r="A52" s="37" t="s">
        <v>42</v>
      </c>
      <c r="B52" s="33" t="s">
        <v>34</v>
      </c>
      <c r="C52" s="22">
        <f>[1]ВГФК!$F$20</f>
        <v>503</v>
      </c>
      <c r="D52" s="23" t="s">
        <v>70</v>
      </c>
      <c r="E52" s="27">
        <v>250</v>
      </c>
      <c r="F52" s="22">
        <v>2</v>
      </c>
      <c r="G52" s="22">
        <v>2</v>
      </c>
      <c r="H52" s="22"/>
      <c r="I52" s="22">
        <v>11.07</v>
      </c>
      <c r="J52" s="21">
        <v>4.43</v>
      </c>
      <c r="K52" s="22">
        <v>11.07</v>
      </c>
      <c r="L52" s="22"/>
      <c r="M52" s="22"/>
      <c r="N52" s="22"/>
      <c r="O52" s="22"/>
      <c r="P52" s="22"/>
      <c r="Q52" s="22"/>
      <c r="R52" s="26"/>
    </row>
    <row r="53" spans="1:18" s="25" customFormat="1" ht="29.25" customHeight="1">
      <c r="A53" s="38"/>
      <c r="B53" s="34"/>
      <c r="C53" s="35" t="s">
        <v>66</v>
      </c>
      <c r="D53" s="36"/>
      <c r="E53" s="27">
        <v>250</v>
      </c>
      <c r="F53" s="22">
        <v>2</v>
      </c>
      <c r="G53" s="22">
        <v>2</v>
      </c>
      <c r="H53" s="22"/>
      <c r="I53" s="22">
        <v>11.07</v>
      </c>
      <c r="J53" s="21">
        <v>4.43</v>
      </c>
      <c r="K53" s="22">
        <v>11.07</v>
      </c>
      <c r="L53" s="22"/>
      <c r="M53" s="22"/>
      <c r="N53" s="22"/>
      <c r="O53" s="22"/>
      <c r="P53" s="22"/>
      <c r="Q53" s="22"/>
      <c r="R53" s="26"/>
    </row>
    <row r="54" spans="1:18" s="25" customFormat="1" ht="44.25" customHeight="1">
      <c r="A54" s="37" t="s">
        <v>43</v>
      </c>
      <c r="B54" s="33" t="s">
        <v>35</v>
      </c>
      <c r="C54" s="22">
        <f>[1]ВГФК!$F$20</f>
        <v>503</v>
      </c>
      <c r="D54" s="23" t="s">
        <v>70</v>
      </c>
      <c r="E54" s="27">
        <v>250</v>
      </c>
      <c r="F54" s="22">
        <v>1</v>
      </c>
      <c r="G54" s="22">
        <v>1</v>
      </c>
      <c r="H54" s="22"/>
      <c r="I54" s="22">
        <v>5.7</v>
      </c>
      <c r="J54" s="21">
        <v>2.2799999999999998</v>
      </c>
      <c r="K54" s="22">
        <v>5.7</v>
      </c>
      <c r="L54" s="22"/>
      <c r="M54" s="22"/>
      <c r="N54" s="22"/>
      <c r="O54" s="22"/>
      <c r="P54" s="22"/>
      <c r="Q54" s="22"/>
      <c r="R54" s="26"/>
    </row>
    <row r="55" spans="1:18" s="25" customFormat="1" ht="78.75" customHeight="1">
      <c r="A55" s="45"/>
      <c r="B55" s="39"/>
      <c r="C55" s="35" t="s">
        <v>66</v>
      </c>
      <c r="D55" s="36"/>
      <c r="E55" s="27">
        <v>250</v>
      </c>
      <c r="F55" s="22">
        <v>1</v>
      </c>
      <c r="G55" s="22">
        <v>1</v>
      </c>
      <c r="H55" s="22"/>
      <c r="I55" s="22">
        <v>5.7</v>
      </c>
      <c r="J55" s="21">
        <v>2.2799999999999998</v>
      </c>
      <c r="K55" s="22">
        <v>5.7</v>
      </c>
      <c r="L55" s="22"/>
      <c r="M55" s="22"/>
      <c r="N55" s="22"/>
      <c r="O55" s="22"/>
      <c r="P55" s="22"/>
      <c r="Q55" s="22"/>
      <c r="R55" s="26"/>
    </row>
    <row r="56" spans="1:18" s="25" customFormat="1" ht="113.25" customHeight="1">
      <c r="A56" s="42" t="s">
        <v>44</v>
      </c>
      <c r="B56" s="43" t="s">
        <v>36</v>
      </c>
      <c r="C56" s="24"/>
      <c r="D56" s="24"/>
      <c r="E56" s="24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6"/>
    </row>
    <row r="57" spans="1:18" s="25" customFormat="1" ht="195.75" customHeight="1">
      <c r="A57" s="42"/>
      <c r="B57" s="43"/>
      <c r="C57" s="35" t="s">
        <v>60</v>
      </c>
      <c r="D57" s="36"/>
      <c r="E57" s="24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6"/>
    </row>
    <row r="58" spans="1:18">
      <c r="A58" s="6"/>
      <c r="B58" s="7"/>
      <c r="C58" s="8"/>
      <c r="D58" s="9"/>
      <c r="E58" s="8"/>
      <c r="F58" s="8"/>
      <c r="G58" s="31"/>
      <c r="H58" s="31"/>
      <c r="I58" s="8"/>
      <c r="J58" s="8"/>
      <c r="K58" s="31"/>
      <c r="L58" s="31"/>
      <c r="M58" s="8"/>
      <c r="N58" s="8"/>
      <c r="O58" s="8"/>
      <c r="P58" s="8"/>
      <c r="Q58" s="8"/>
      <c r="R58" s="7"/>
    </row>
    <row r="59" spans="1:18">
      <c r="F59" s="3"/>
      <c r="G59" s="32"/>
      <c r="H59" s="32"/>
      <c r="I59" s="3"/>
      <c r="J59" s="3"/>
      <c r="K59" s="32"/>
      <c r="L59" s="32"/>
      <c r="M59" s="3"/>
      <c r="N59" s="3"/>
      <c r="O59" s="3"/>
      <c r="P59" s="3"/>
      <c r="Q59" s="3"/>
      <c r="R59" s="1"/>
    </row>
    <row r="60" spans="1:18" ht="15.75">
      <c r="A60" s="63" t="s">
        <v>71</v>
      </c>
      <c r="C60" s="63"/>
      <c r="D60" s="68"/>
      <c r="E60" s="68"/>
      <c r="F60" s="63"/>
      <c r="G60" s="63"/>
      <c r="H60" s="64" t="s">
        <v>73</v>
      </c>
      <c r="I60" s="64"/>
      <c r="J60" s="64"/>
      <c r="K60" s="64"/>
      <c r="L60" s="64"/>
      <c r="M60" s="64"/>
      <c r="N60" s="70"/>
      <c r="O60" s="70"/>
      <c r="P60" s="70"/>
      <c r="Q60" s="70"/>
      <c r="R60" s="70"/>
    </row>
    <row r="61" spans="1:18" ht="15.75">
      <c r="A61" s="63" t="s">
        <v>72</v>
      </c>
      <c r="C61" s="63"/>
      <c r="D61" s="67" t="s">
        <v>74</v>
      </c>
      <c r="E61" s="67"/>
      <c r="F61" s="63"/>
      <c r="G61" s="63"/>
      <c r="H61" s="66" t="s">
        <v>75</v>
      </c>
      <c r="I61" s="69"/>
      <c r="J61" s="69"/>
      <c r="K61" s="69"/>
      <c r="L61" s="69"/>
      <c r="M61" s="69"/>
      <c r="N61" s="71"/>
      <c r="O61" s="71"/>
      <c r="P61" s="71"/>
      <c r="Q61" s="71"/>
      <c r="R61" s="71"/>
    </row>
    <row r="62" spans="1:18"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71"/>
      <c r="O62" s="71"/>
      <c r="P62" s="71"/>
      <c r="Q62" s="71"/>
      <c r="R62" s="71"/>
    </row>
    <row r="63" spans="1:18">
      <c r="F63" s="3"/>
      <c r="G63" s="32"/>
      <c r="H63" s="32"/>
      <c r="I63" s="3"/>
      <c r="J63" s="3"/>
      <c r="K63" s="32"/>
      <c r="L63" s="32"/>
      <c r="M63" s="3"/>
      <c r="N63" s="3"/>
      <c r="O63" s="3"/>
      <c r="P63" s="3"/>
      <c r="Q63" s="3"/>
      <c r="R63" s="1"/>
    </row>
    <row r="64" spans="1:18">
      <c r="F64" s="3"/>
      <c r="G64" s="32"/>
      <c r="H64" s="32"/>
      <c r="I64" s="3"/>
      <c r="J64" s="3"/>
      <c r="K64" s="32"/>
      <c r="L64" s="32"/>
      <c r="M64" s="3"/>
      <c r="N64" s="3"/>
      <c r="O64" s="3"/>
      <c r="P64" s="3"/>
      <c r="Q64" s="3"/>
      <c r="R64" s="1"/>
    </row>
    <row r="65" spans="6:18">
      <c r="F65" s="3"/>
      <c r="G65" s="32"/>
      <c r="H65" s="32"/>
      <c r="I65" s="3"/>
      <c r="J65" s="3"/>
      <c r="K65" s="32"/>
      <c r="L65" s="32"/>
      <c r="M65" s="3"/>
      <c r="N65" s="3"/>
      <c r="O65" s="3"/>
      <c r="P65" s="3"/>
      <c r="Q65" s="3"/>
      <c r="R65" s="1"/>
    </row>
    <row r="66" spans="6:18">
      <c r="F66" s="3"/>
      <c r="G66" s="32"/>
      <c r="H66" s="32"/>
      <c r="I66" s="3"/>
      <c r="J66" s="3"/>
      <c r="K66" s="32"/>
      <c r="L66" s="32"/>
      <c r="M66" s="3"/>
      <c r="N66" s="3"/>
      <c r="O66" s="3"/>
      <c r="P66" s="3"/>
      <c r="Q66" s="3"/>
      <c r="R66" s="1"/>
    </row>
    <row r="67" spans="6:18">
      <c r="F67" s="3"/>
      <c r="G67" s="32"/>
      <c r="H67" s="32"/>
      <c r="I67" s="3"/>
      <c r="J67" s="3"/>
      <c r="K67" s="32"/>
      <c r="L67" s="32"/>
      <c r="M67" s="3"/>
      <c r="N67" s="3"/>
      <c r="O67" s="3"/>
      <c r="P67" s="3"/>
      <c r="Q67" s="3"/>
      <c r="R67" s="1"/>
    </row>
    <row r="68" spans="6:18">
      <c r="F68" s="3"/>
      <c r="G68" s="32"/>
      <c r="H68" s="32"/>
      <c r="I68" s="3"/>
      <c r="J68" s="3"/>
      <c r="K68" s="32"/>
      <c r="L68" s="32"/>
      <c r="M68" s="3"/>
      <c r="N68" s="3"/>
      <c r="O68" s="3"/>
      <c r="P68" s="3"/>
      <c r="Q68" s="3"/>
      <c r="R68" s="1"/>
    </row>
    <row r="69" spans="6:18">
      <c r="F69" s="3"/>
      <c r="G69" s="32"/>
      <c r="H69" s="32"/>
      <c r="I69" s="3"/>
      <c r="J69" s="3"/>
      <c r="K69" s="32"/>
      <c r="L69" s="32"/>
      <c r="M69" s="3"/>
      <c r="N69" s="3"/>
      <c r="O69" s="3"/>
      <c r="P69" s="3"/>
      <c r="Q69" s="3"/>
      <c r="R69" s="1"/>
    </row>
    <row r="70" spans="6:18">
      <c r="F70" s="3"/>
      <c r="G70" s="32"/>
      <c r="H70" s="32"/>
      <c r="I70" s="3"/>
      <c r="J70" s="3"/>
      <c r="K70" s="32"/>
      <c r="L70" s="32"/>
      <c r="M70" s="3"/>
      <c r="N70" s="3"/>
      <c r="O70" s="3"/>
      <c r="P70" s="3"/>
      <c r="Q70" s="3"/>
      <c r="R70" s="1"/>
    </row>
    <row r="71" spans="6:18">
      <c r="F71" s="3"/>
      <c r="G71" s="32"/>
      <c r="H71" s="32"/>
      <c r="I71" s="3"/>
      <c r="J71" s="3"/>
      <c r="K71" s="32"/>
      <c r="L71" s="32"/>
      <c r="M71" s="3"/>
      <c r="N71" s="3"/>
      <c r="O71" s="3"/>
      <c r="P71" s="3"/>
      <c r="Q71" s="3"/>
      <c r="R71" s="1"/>
    </row>
    <row r="72" spans="6:18">
      <c r="F72" s="3"/>
      <c r="G72" s="32"/>
      <c r="H72" s="32"/>
      <c r="I72" s="3"/>
      <c r="J72" s="3"/>
      <c r="K72" s="32"/>
      <c r="L72" s="32"/>
      <c r="M72" s="3"/>
      <c r="N72" s="3"/>
      <c r="O72" s="3"/>
      <c r="P72" s="3"/>
      <c r="Q72" s="3"/>
      <c r="R72" s="1"/>
    </row>
    <row r="73" spans="6:18">
      <c r="F73" s="3"/>
      <c r="G73" s="32"/>
      <c r="H73" s="32"/>
      <c r="I73" s="3"/>
      <c r="J73" s="3"/>
      <c r="K73" s="32"/>
      <c r="L73" s="32"/>
      <c r="M73" s="3"/>
      <c r="N73" s="3"/>
      <c r="O73" s="3"/>
      <c r="P73" s="3"/>
      <c r="Q73" s="3"/>
      <c r="R73" s="1"/>
    </row>
    <row r="74" spans="6:18">
      <c r="F74" s="3"/>
      <c r="G74" s="32"/>
      <c r="H74" s="32"/>
      <c r="I74" s="3"/>
      <c r="J74" s="3"/>
      <c r="K74" s="32"/>
      <c r="L74" s="32"/>
      <c r="M74" s="3"/>
      <c r="N74" s="3"/>
      <c r="O74" s="3"/>
      <c r="P74" s="3"/>
      <c r="Q74" s="3"/>
      <c r="R74" s="1"/>
    </row>
    <row r="75" spans="6:18">
      <c r="F75" s="3"/>
      <c r="G75" s="32"/>
      <c r="H75" s="32"/>
      <c r="I75" s="3"/>
      <c r="J75" s="3"/>
      <c r="K75" s="32"/>
      <c r="L75" s="32"/>
      <c r="M75" s="3"/>
      <c r="N75" s="3"/>
      <c r="O75" s="3"/>
      <c r="P75" s="3"/>
      <c r="Q75" s="3"/>
      <c r="R75" s="1"/>
    </row>
    <row r="76" spans="6:18">
      <c r="F76" s="3"/>
      <c r="G76" s="32"/>
      <c r="H76" s="32"/>
      <c r="I76" s="3"/>
      <c r="J76" s="3"/>
      <c r="K76" s="32"/>
      <c r="L76" s="32"/>
      <c r="M76" s="3"/>
      <c r="N76" s="3"/>
      <c r="O76" s="3"/>
      <c r="P76" s="3"/>
      <c r="Q76" s="3"/>
      <c r="R76" s="1"/>
    </row>
    <row r="77" spans="6:18">
      <c r="F77" s="3"/>
      <c r="G77" s="32"/>
      <c r="H77" s="32"/>
      <c r="I77" s="3"/>
      <c r="J77" s="3"/>
      <c r="K77" s="32"/>
      <c r="L77" s="32"/>
      <c r="M77" s="3"/>
      <c r="N77" s="3"/>
      <c r="O77" s="3"/>
      <c r="P77" s="3"/>
      <c r="Q77" s="3"/>
      <c r="R77" s="1"/>
    </row>
    <row r="78" spans="6:18">
      <c r="F78" s="3"/>
      <c r="G78" s="32"/>
      <c r="H78" s="32"/>
      <c r="I78" s="3"/>
      <c r="J78" s="3"/>
      <c r="K78" s="32"/>
      <c r="L78" s="32"/>
      <c r="M78" s="3"/>
      <c r="N78" s="3"/>
      <c r="O78" s="3"/>
      <c r="P78" s="3"/>
      <c r="Q78" s="3"/>
      <c r="R78" s="1"/>
    </row>
  </sheetData>
  <mergeCells count="83">
    <mergeCell ref="D60:E60"/>
    <mergeCell ref="D61:E61"/>
    <mergeCell ref="H60:M60"/>
    <mergeCell ref="H61:M61"/>
    <mergeCell ref="C35:D35"/>
    <mergeCell ref="C55:D55"/>
    <mergeCell ref="C49:D49"/>
    <mergeCell ref="C57:D57"/>
    <mergeCell ref="A18:A29"/>
    <mergeCell ref="B18:B29"/>
    <mergeCell ref="C29:D29"/>
    <mergeCell ref="C27:D27"/>
    <mergeCell ref="C31:D31"/>
    <mergeCell ref="C33:D33"/>
    <mergeCell ref="A30:A33"/>
    <mergeCell ref="B30:B33"/>
    <mergeCell ref="C21:D21"/>
    <mergeCell ref="C23:D23"/>
    <mergeCell ref="C25:D25"/>
    <mergeCell ref="C19:D19"/>
    <mergeCell ref="A6:Q6"/>
    <mergeCell ref="C8:N8"/>
    <mergeCell ref="B11:C11"/>
    <mergeCell ref="P1:Q1"/>
    <mergeCell ref="P2:Q2"/>
    <mergeCell ref="A3:Q3"/>
    <mergeCell ref="A4:Q4"/>
    <mergeCell ref="A5:Q5"/>
    <mergeCell ref="E11:F11"/>
    <mergeCell ref="A13:A16"/>
    <mergeCell ref="B13:B16"/>
    <mergeCell ref="C14:C16"/>
    <mergeCell ref="D14:D16"/>
    <mergeCell ref="F13:H13"/>
    <mergeCell ref="F14:F16"/>
    <mergeCell ref="G14:H14"/>
    <mergeCell ref="G15:G16"/>
    <mergeCell ref="H15:H16"/>
    <mergeCell ref="C13:D13"/>
    <mergeCell ref="E13:E14"/>
    <mergeCell ref="E15:E16"/>
    <mergeCell ref="P13:Q13"/>
    <mergeCell ref="P14:P16"/>
    <mergeCell ref="Q14:Q16"/>
    <mergeCell ref="M15:N15"/>
    <mergeCell ref="I13:O13"/>
    <mergeCell ref="I14:I16"/>
    <mergeCell ref="J14:J16"/>
    <mergeCell ref="K15:K16"/>
    <mergeCell ref="L15:L16"/>
    <mergeCell ref="K14:L14"/>
    <mergeCell ref="M14:O14"/>
    <mergeCell ref="O15:O16"/>
    <mergeCell ref="A56:A57"/>
    <mergeCell ref="B38:B39"/>
    <mergeCell ref="B34:B35"/>
    <mergeCell ref="B40:B41"/>
    <mergeCell ref="B56:B57"/>
    <mergeCell ref="B48:B49"/>
    <mergeCell ref="A34:A35"/>
    <mergeCell ref="A38:A39"/>
    <mergeCell ref="A40:A41"/>
    <mergeCell ref="A54:A55"/>
    <mergeCell ref="B42:B43"/>
    <mergeCell ref="A42:A43"/>
    <mergeCell ref="A48:A49"/>
    <mergeCell ref="A36:A37"/>
    <mergeCell ref="B54:B55"/>
    <mergeCell ref="A52:A53"/>
    <mergeCell ref="A50:A51"/>
    <mergeCell ref="B50:B51"/>
    <mergeCell ref="B44:B47"/>
    <mergeCell ref="A44:A47"/>
    <mergeCell ref="C45:D45"/>
    <mergeCell ref="C47:D47"/>
    <mergeCell ref="B52:B53"/>
    <mergeCell ref="C53:D53"/>
    <mergeCell ref="B36:B37"/>
    <mergeCell ref="C41:D41"/>
    <mergeCell ref="C37:D37"/>
    <mergeCell ref="C39:D39"/>
    <mergeCell ref="C51:D51"/>
    <mergeCell ref="C43:D4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МинФин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u510-2_2</dc:creator>
  <cp:lastModifiedBy>Галашин</cp:lastModifiedBy>
  <cp:lastPrinted>2025-02-17T05:30:52Z</cp:lastPrinted>
  <dcterms:created xsi:type="dcterms:W3CDTF">2008-11-26T10:58:50Z</dcterms:created>
  <dcterms:modified xsi:type="dcterms:W3CDTF">2025-02-17T05:30:55Z</dcterms:modified>
</cp:coreProperties>
</file>